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39906\Documents\ICED\2. Delivery\Portfolio Management\CE Portfolio\ICF Attribution\Tool Drafts\"/>
    </mc:Choice>
  </mc:AlternateContent>
  <bookViews>
    <workbookView xWindow="0" yWindow="0" windowWidth="15360" windowHeight="7752" activeTab="1"/>
  </bookViews>
  <sheets>
    <sheet name="Information" sheetId="4" r:id="rId1"/>
    <sheet name="1. Tool" sheetId="6" r:id="rId2"/>
    <sheet name="2. Rationale - Scoring Guidance" sheetId="1" r:id="rId3"/>
    <sheet name="3. Rio Marking Indicative Table" sheetId="2" r:id="rId4"/>
    <sheet name="List" sheetId="5" state="hidden" r:id="rId5"/>
  </sheets>
  <definedNames>
    <definedName name="_xlnm._FilterDatabase" localSheetId="3" hidden="1">'3. Rio Marking Indicative Table'!$A$3:$D$51</definedName>
    <definedName name="_ftn1" localSheetId="3">'3. Rio Marking Indicative Table'!$E$7</definedName>
    <definedName name="_ftnref1" localSheetId="3">'3. Rio Marking Indicative Table'!$E$4</definedName>
    <definedName name="BANKINGANDFINANCIALSERVICES">List!$Q$2</definedName>
    <definedName name="BUSINESSANDFINANCIALSERVICES">List!$R$2</definedName>
    <definedName name="COMMUNICATIONS">List!$O$2</definedName>
    <definedName name="CONSTRUCTION">List!$U$2</definedName>
    <definedName name="EDUCATION">List!$H$2</definedName>
    <definedName name="ENERGYGENERATIONDISTRIBUTIONANDEFFICIENCY">List!$P$2:$P$9</definedName>
    <definedName name="GENERALENVIRONMENTALPROTECTION">List!$W$2:$W$7</definedName>
    <definedName name="GOVERNMENTANDCIVILSOCIETY">List!$L$2</definedName>
    <definedName name="HEALTH">List!$I$2</definedName>
    <definedName name="HUMANITARIANAID">List!$Y$2:$Y$4</definedName>
    <definedName name="INDUSTRY">List!$S$2</definedName>
    <definedName name="Mining">List!$T$2</definedName>
    <definedName name="OTHERSOCIALINFRASTRUCTUREANDSERVICES">List!$M$2</definedName>
    <definedName name="SECTOR">List!$E$2:$E$19</definedName>
    <definedName name="TRADE">List!$V$2</definedName>
    <definedName name="TRANSPORTANDSTORAGE">List!$N$2:$N$8</definedName>
    <definedName name="URBANDEVELOPMENTANDMANAGEMENT">List!$X$2</definedName>
    <definedName name="WATERANDSANITATION">List!$K$2:$K$12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6" l="1"/>
  <c r="G17" i="6"/>
  <c r="G18" i="6"/>
  <c r="G23" i="6"/>
  <c r="H19" i="6"/>
  <c r="H17" i="6"/>
  <c r="H18" i="6"/>
  <c r="E28" i="6"/>
  <c r="E29" i="6"/>
  <c r="G20" i="6"/>
  <c r="G21" i="6"/>
  <c r="G22" i="6"/>
  <c r="H20" i="6"/>
  <c r="H21" i="6"/>
  <c r="H22" i="6"/>
  <c r="E10" i="6"/>
  <c r="C34" i="6" s="1"/>
  <c r="E5" i="6"/>
  <c r="C33" i="6" s="1"/>
  <c r="E6" i="6"/>
  <c r="H24" i="6" l="1"/>
  <c r="G24" i="6"/>
  <c r="C35" i="6" l="1"/>
  <c r="C36" i="6" s="1"/>
  <c r="C37" i="6" l="1"/>
</calcChain>
</file>

<file path=xl/sharedStrings.xml><?xml version="1.0" encoding="utf-8"?>
<sst xmlns="http://schemas.openxmlformats.org/spreadsheetml/2006/main" count="433" uniqueCount="202">
  <si>
    <t>Sector</t>
  </si>
  <si>
    <t>Rationale for scoring</t>
  </si>
  <si>
    <t xml:space="preserve">The list is not exhaustive. The activities may be scored against the objective only if the eligibility criteria are fulfilled. </t>
  </si>
  <si>
    <t>Examples of qualifying  activities</t>
  </si>
  <si>
    <t>EDUCATION</t>
  </si>
  <si>
    <t xml:space="preserve">Mitigation:
•  Strengthening of quality of higher education on science and technology with a focus on renewable energy (mitigation score 1).
•  Off grid energy access for schools; sustainable school buildings (i.e. natural cooling etc.) (mitigation score 2 or 1).
Mitigation and adaptation:
•  Integration of environmental/climate education into school curricula (mitigation and/or adaptation score 2). </t>
  </si>
  <si>
    <t xml:space="preserve">HEALTH </t>
  </si>
  <si>
    <t>Mitigation:
Activities in the health sector that reduce greenhouse gas emissions can score 1. 
Adaptation:
Health activities can be scored against the adaptation marker if they aim or help to address the consequences of climate change in the health of the population. Score 2 may even be appropriate for special adaptation-oriented programmes.</t>
  </si>
  <si>
    <t>Mitigation:
•  Activities in the health sector that use renewable energy to support improved air quality, such as solar panels to heat water in hospitals (mitigation score 1).
•  Energy efficient hospital infrastructure that leads to significant savings in energy consumption (mitigation score 1).
Adaptation:
•  Health programmes to adapt to climate change,  such as the implementation of measures to control heat stress or malaria in areas threatened by increased incidence of diseases due to climate change (adaptation score 1). 
•  Strengthening food safety regulations, notably in terms of microbiological quality, avoidance of contact with pest species, in areas affected by higher temperatures (adaptation score 1).</t>
  </si>
  <si>
    <t>POPULATION POLICIES/PROGRAMMES AND REPRODUCTIVE HEALTH</t>
  </si>
  <si>
    <t>WATER AND SANITATION</t>
  </si>
  <si>
    <t>Water sector policy and administrative management</t>
  </si>
  <si>
    <t>Mitigation:
Activities in this sector can be scored against the mitigation marker if the provision of  water  and/or sanitation, for example through the installation of new piping or pumping equipment,  aims or helps to achieve significant energy savings, as these processes are often associated to high energy use. 
Adaptation:
Activities can be scored against this marker if they aim or help to address the expected changes or fluctuations in water supply as a consequence of climate change. Drinking water and sanitation infrastructure can be vulnerable to disruption or destruction caused by flooding.  
In regions that face or are projected to face impacts/fluctuations in water availability and sanitation services due to climate change (e.g. water shortages due to drought or flooding, suboptimal functioning of sanitation facilities during floods), the following types of investments can score against adaptation:
•  investments in improving the climate resilience of the water supply and sanitation services,
•  investments in increasing storage to ensure access where climate change is expected to increase water stress and shortages.
If the causal relationship is weak (e.g., a climate risk assessment shows that water supply is not affected by climate change in a region), the adaptation marker should not be assigned.
Mitigation and adaptation:
Installation of systems that enable significant energy savings compared to older systems may qualify against both mitigation and adaptation markers as resource-efficient systems reduce emissions while building resilience.</t>
  </si>
  <si>
    <t xml:space="preserve">Mitigation:
•  Energy-efficient water pumping systems, and/or pumping systems powered by renewable energies (mitigation score 1).
Adaptation:
•  Promoting water conservation in areas subject to increased water stress due to climate change (adaptation score 2). Otherwise it can score 1 if the project is designed to take into account climate change impacts.
•  Improving the climate resilience of the water supply and increasing storage to ensure access where climate change adaptation is a main objective (adaptation score 2), or is part of broader initiatives to supply clean drinking water, which will also increase the resilience of the population to the effects of climate change (adaptation score 1). 
•  Measures to design and deliver water and sanitation services which reduce vulnerability to floods of affected water and sanitation infrastructure (adaptation score 1 or 2).  </t>
  </si>
  <si>
    <t>Water supply and sanitation: large systems</t>
  </si>
  <si>
    <t>Water supply: large systems</t>
  </si>
  <si>
    <t>Basic drinking water supply and basic sanitation</t>
  </si>
  <si>
    <t>Basic drinking water supply</t>
  </si>
  <si>
    <t>Education and training in water supply and sanitation</t>
  </si>
  <si>
    <t>Sanitation-large systems</t>
  </si>
  <si>
    <t>Mitigation:
Activities that are designed to save a significant amount of energy (e.g., if energy efficient pumps are employed) and/or to avoid methane gas emissions may justify a mitigation score 1. If energy use/energy efficiency is the central focus of the activity, mitigation score 2 may be justified.
Adaptation:
Wastewater management systems protect existing water resources and human health in the face of climate change. In regions at risk of increased water scarcity due to  climate change, such measures, if they provide significant positive effects for ground and/or surface water protection, can also be considered having a climate change adaptation objective (adaptation score 1 or 2), particularly if  treated waste water is recycled.</t>
  </si>
  <si>
    <t>Mitigation:
•  Introduction of energy-efficient pumps in the sewage system of a city (mitigation score 1).
Adaptation:
•  Treatment of water resources with the introduction of recycled water (adaptation score 2)
•  Wastewater management systems, or systems designed to protect the quality and quantity of existing water resources in the face of climate change, e.g. through the recycling of wastewater:  
    ♦If the design explicitly takes into account climate change risk (adaptation score 2); 
    ♦If it does not, but builds additional resilience, in the face of multiple hazards including climate change (adaptation score 1).</t>
  </si>
  <si>
    <t>Basic sanitation</t>
  </si>
  <si>
    <t>Waste management /disposal</t>
  </si>
  <si>
    <t xml:space="preserve">Mitigation:
Activities that promote modern waste-to-energy with waste collection/recycling (especially separation of biogenic waste) and recovery/use of methane gas can result in significant GHG reductions and therefore justify the application of the mitigation marker  (mitigation score 2).
If the methane gas is only flared the activity would score 1 and 0 if not captured, as there are no emissions reductions involved. 
Adaptation:
Effective waste management systems that protect water resources or fragile ecosystems and strengthen their resilience to the impacts of climate change can score against adaptation. </t>
  </si>
  <si>
    <t>Mitigation:
•  Biogas production and reuse of energy produced by wastewater facilities (mitigation score 2).
Adaptation:
•  Project to reduce risks of urban flooding of water systems due to climate change and causing contamination though sewage overflow (adaptation score 1).
•  Protect lagoons, which are highly vulnerable to climate change, from salt-water intrusion and contamination (adaptation score 1).</t>
  </si>
  <si>
    <t>Water resources conservation (incl. data collection)</t>
  </si>
  <si>
    <t>Mitigation:
Water resources conservation involving the efficient use of energy or including forest preservation or other activities that provide terrestrial carbon uptake benefits contribute to mitigation and can therefore score 1. However, when the activity’s main purpose is mitigation, it is recommended to reclassify it to the environment protection sector (category 410).
Adaptation:
Water resources conservation is particularly important for climate-resilience, especially if an assessment of climate change risks include water shortages or high fluctuations in available water resources. In this specific case, adaptation score 2 may be appropriate, otherwise adaptation is considered as a secondary objective (adaptation score 1).
Data collection measures that are carried out with the aim of contributing to the monitoring and detecting the meteorological and hydrological impacts of climate change and providing an evidence base for climate change risk assessment can be scored as 1 with the adaptation marker or even 2 if main objective.</t>
  </si>
  <si>
    <t>Mitigation:
•  Protection and/or rehabilitation of water bodies, swamps and wetlands as CO2 storage (mitigation score 1 or even 2 possible), related studies or research, e.g. limnology.
Adaptation:
•  Developing or enhancing systems for monitoring drinking water, in areas affected by higher temperatures, floods and rising sea level as a consequence of climate change (adaptation score 1 or 2).
Mitigation and adaptation:
•  Water basin management involving forest protection / reforestation for the purpose of reducing the severity of floods while increasing carbon uptake (mitigation score 1, adaptation score 2 if main objective).</t>
  </si>
  <si>
    <t>GOVERNMENT AND CIVIL SOCIETY</t>
  </si>
  <si>
    <t>Mitigation:
•  Development/preparation of low-carbon development strategies (mitigation score 2).
Adaptation:
•  Programme to build leadership and entrepreneurship for effective local action in health, agriculture and nutrition in a changing climate and environment (adaptation score 1).</t>
  </si>
  <si>
    <t>OTHER SOCIAL INFRASTRUCTURE AND SERVICES</t>
  </si>
  <si>
    <t xml:space="preserve">Specific activities in the social infrastructure sector can include mitigation and adaptation measures. Activities can score against the mitigation marker if designed to reduce greenhouse gas emissions. For the adaptation marker, activities dedicated to climate proofing social infrastructure and services can be considered.  Examples can be found more frequently in the health and education sectors. </t>
  </si>
  <si>
    <t>Mitigation:
•  Implementation of Nationally Appropriated Mitigation Actions (NAMA) in low-carbon housing (mitigation score 2).
Adaptation:
•  Support of vulnerable people including women and children in areas vulnerable to the effects of climate change through promotion of climate resilient agriculture, food security and basic services (adaptation score 1 or 2).</t>
  </si>
  <si>
    <t>TRANSPORT AND STORAGE</t>
  </si>
  <si>
    <t>Transport policy and administrative management</t>
  </si>
  <si>
    <t xml:space="preserve">Mitigation:
Activities targeted to supporting the development of transport sector policy and planning can incorporate measures to promote GHG emission reductions that are focused exclusively on traffic reduction through the development and/or integration of public transport and non-motorised transportation pursues (mitigation score 2 or 1).
Adaptation:
Climate-proofing transport infrastructure as a requirement in transport policies and strategies can be scored against the adaptation marker if properly justified. </t>
  </si>
  <si>
    <t>Mitigation:
•  Non-motorised transportation planning to reduce GHG emissions (cycling and walking) from transport (mitigation score 2). 
•  New infrastructure, capacity building and/or improvements to existing systems (integrated traffic management systems, driver training, etc.) that lead to significant reductions in GHG emissions (mitigation score 2).
•  A transit-oriented development (TOD), a mixed-use residential and commercial area designed to maximize access to public transport, can contribute significantly to GHG reduction (mitigation score 1).
Adaptation:
•  Inclusion of climate change considerations in transport planning (e.g. climate proofing of road construction to account for climate change impacts and variability) (adaptation score 1 or 2).</t>
  </si>
  <si>
    <t>Storage</t>
  </si>
  <si>
    <t>Education and training in transport and storage</t>
  </si>
  <si>
    <t>Road transport</t>
  </si>
  <si>
    <t xml:space="preserve">Mitigation:
An activity in the transport sector that aims at reducing GHG emissions will score 1 or 2 on the mitigation marker depending on the purpose of the project and the expected reduction of GHG emissions. If the project does not intend to reduce GHG emissions the activity will score 0. 
Adaptation:
If the measure significantly improves the resilience of transportation routes to extreme weather events or gradual changes in climate (e.g., sea level rise, rising temperatures), it is justified to score 1 against the adaptation marker. </t>
  </si>
  <si>
    <t>Mitigation:
•  Public transport with an objective to reduce GHG emissions (subway, light rail, bus rapid transit, trams, etc.) (mitigation score 1 or even 2 if the main objective is to reduce GHG emissions).
•  A measure to shift from road to rail or water transportation can significantly reduce GHGs (mitigation score 1 or 2).
•  Optimisation of conventional and conversion to alternative engine technologies: energy efficiency and fuel switching has expected reduction of GHG emissions as some of the main objectives (mitigation score 2).
•  Road building itself, however, does not entail relevant reduction of GHG emissions, even if the new road shortens transport routes, as new roads generate increased traffic (mitigation score 0) unless the road also promotes the use of climate-friendly transport (e.g., the construction of bicycle and bus lanes) (mitigation score 1).
•  Switching to electric mobility, hydrogen power, liquefied natural gas, and hybrid engines (mitigation score 2).
Adaptation:
•  Improved access to roads all year round for population vulnerable to climate change impact (adaptation score 1).</t>
  </si>
  <si>
    <t>Rail transport</t>
  </si>
  <si>
    <t>Water transport</t>
  </si>
  <si>
    <t>Air transport</t>
  </si>
  <si>
    <t xml:space="preserve">COMMUNICATIONS </t>
  </si>
  <si>
    <t xml:space="preserve">Mitigation:
For a communications project to score mitigation 1 or 2, it would need to establish a link between the communications technology and mitigation.
Adaptation:
A communications project could be scored 1 or 2 in adaptation if it consists in strengthening resilience of communication equipment. </t>
  </si>
  <si>
    <t>Mitigation:
•  Promoting research in satellite information for climate modelling purposes (mitigation score 1).
Adaptation:
•  Identification of key national data centres at greatest risk of suffering damage from storms or floods, and enhancement of climate resilience of those sites (adaptation score 2).
•  Improvement of the meteorological radar system in order to improve the information on changes to land-use, land cover, forestry, water, etc. (adaptation and mitigation score 1, possibly score 2 for one marker).</t>
  </si>
  <si>
    <t>ENERGY GENERATION, DISTRIBUTION AND EFFICIENCY</t>
  </si>
  <si>
    <t>Energy policy and administrative management</t>
  </si>
  <si>
    <t xml:space="preserve">Mitigation:
Activities that develop/foster appropriate regulatory efforts to promote energy efficiency and renewable energy, including climate change considerations, score against mitigation. However, activities in the energy sector, as for other sectors, do not score against mitigation “by default”, and in the event that climate change is not taken into account, the scoring would be 0. </t>
  </si>
  <si>
    <t>Mitigation:
•  Regulatory policy reform in the energy sector to take into account climate change mitigation efforts (mitigation score 2).
Adaptation:
•  Enhancing the capacity and regulatory capabilities of the Regulatory Authority to deal with climate change impacts (adaptation score 2).
•  Supporting local authorities to improve security of their energy supply by designing resilient energy infrastructure (adaptation score 1).</t>
  </si>
  <si>
    <t>Energy education/training</t>
  </si>
  <si>
    <t>Energy research</t>
  </si>
  <si>
    <t xml:space="preserve"> Energy conservation and demand-side efficiency</t>
  </si>
  <si>
    <t>Mitigation:
•  Cogeneration (mitigation score 2 if substantially more efficient than separate generation).
•  Clean cook stoves (mitigation score 2).
•  Renewable energy power plant retrofits, improvements in energy efficiency in existing thermal plants (mitigation score 1).
•  Fuel switching from one fuel to a different, less GHG-intensive fuel type qualifies as mitigation (score 1 or 2) if a net emission reduction can be demonstrated taking extensions of capacity and lifetime of the facility into account.
•  Combined heat and power plants: heat generation can also be associated with energy efficiency if combined with power generation. 
Mitigation and adaptation:
•  Clean cooking solutions that are less dependent on traditional biomass are both relevant for mitigation and adaptation (making cooking food less dependent on climate vulnerable biomass resources) (mitigation score 2and adaptation score 1).
•  Efficiency in new construction (exceeding available standards) and retrofitting of existing buildings, e.g., improving the efficiency of air conditioning of hospitals in hot regions (mitigation score 1 and adaptation score 1).</t>
  </si>
  <si>
    <t>Energy generation, renewable sources</t>
  </si>
  <si>
    <t>Mitigation:
The main objective of renewable energy production is typically to reduce GHG emissions through project development or the creation of enabling environments for the development and dissemination of the skills and technologies necessary to expand renewable generation.
The rationale for projects to qualify as mitigation is that, in the absence of the renewable energy construction/rehabilitation, high GHG emitting energy sources would be used. Not only are direct effects (e.g., observed emission reductions) taken into account, but also projected impacts on future emissions, i.e., changes in future GHG emission trajectories compared to reference case ("business as usual") scenarios.
Adaptation:
If specific measures take into account climate change impacts (and therefore aim at improving the resilience to climate), the activity can be scored against the adaptation marker.</t>
  </si>
  <si>
    <t>Mitigation:
•  Wind energy, photovoltaic and concentrated solar power (CSP), geothermal, biomass and biogas, ocean tide power score for mitigation (mitigation score 1 or 2 if main objective). 
•  Hydropower (storage or run-of-the-river) only if net emission reductions can be demonstrated. (mitigation score 1 or 2).
•  Support to institutional framework in biofuels (mitigation score 1).
•  Training in renewable energy (mitigation score 2).
Adaptation:
•  New hydro-power activity that takes into account the impact of climate change on water resources and uses modern engineering techniques (adaptation score 1).
•  Optimizing hydropower generation and dam safety in the context of climate change vulnerability (adaptation score 1).</t>
  </si>
  <si>
    <t>Energy generation, non-renewable sources</t>
  </si>
  <si>
    <t>Mitigation:
Generally, thermal power plants’ objective is not to limit emissions of GHGs and they will therefore not comply with the eligibility criteria of the climate mitigation marker. However, there may be cases where energy efficiency aspects make projects eligible to be scored as climate change mitigation, where they involve reducing GHG emissions of an energy generation process.</t>
  </si>
  <si>
    <t xml:space="preserve">Mitigation:
•  Activities in which existing power plants switch to lower emitting fuels (e.g., switching from coal to natural gas) (mitigation score 1).  </t>
  </si>
  <si>
    <t>Hybrid energy electric power plants</t>
  </si>
  <si>
    <t>Mitigation
Hybrid power plants (i.e. blending a renewable source with a fossil fuel to reduce the emissions compared with a fossil fuel-only baseline) may score mitigation 1.</t>
  </si>
  <si>
    <t>Heating, cooling and energy distribution</t>
  </si>
  <si>
    <t>Mitigation:
In order for electric power transmission and distribution activities to qualify for the mitigation marker it is important to ensure that the investment is not in energy-intensive technologies. The scoring is directly linked to the purpose of the activity, which will be different if designed to reduce GHG emissions and mitigate climate change as main objective, or if the measures are complementary to the primary objective of the activity. Note that:
•  Investments in network infrastructure can minimise power losses; therefore a mitigation score 1 can be assigned.
•  In countries/regions where network expansion also allows for the extension/connection of renewable energy, a mitigation marker score 2 can be applied. Investment in innovative/smart grid technologies pursues reduction of GHG as the main target since they create the infrastructure for the use of renewable energies or allow for efficiency gains/loss reduction; therefore a marker 2 can be applied.
In the context of heat generation, heat-only plants that use renewable energy sources (including solar, geothermal, biomass, etc.) can score 2 for mitigation. 
Adaptation:
If the design of modern networks is expected to increase the security of supply in case of extreme weather events caused by climate change and based on a context/vulnerability assessment, then the adaptation score 1 can be justified.</t>
  </si>
  <si>
    <t>Mitigation:
•  Integration of renewable sources into local or national grid, or energy efficiency measures in grid retrofitting: construction of new transmission/distribution lines, transformers, and substations, grid rehabilitation, deployment of innovative network technologies (mitigation score 1 or 2).
•  New ‘off-grid’ systems (typically integrating energy storage, management and appliances) - allowing delivery of renewable energy directly to houses, businesses and/or community services without integration with the grid (e.g. mini-grids, home systems) (mitigation score 1 or 2).
•  Rural electrification measures designed so that energy-efficient technologies are employed or distributed (mitigation score 1). The reference scenario "use of diesel generators" could also be taken into account when considering the expected GHG impacts of the activity, and to inform the mitigation score.
Adaptation:
•  Strengthening of energy transmission and distribution infrastructure if the main objective is to cope with the impacts of climate change (adaptation score 2). 
•  Energy access through rural electrification which enables early warning systems to be heard/received, information to be attained/communicated; electrical power increases ability to store harvests, to refrigerate medicines, study at night, more efficient irrigation technology – etc. (adaptation score 1).</t>
  </si>
  <si>
    <t>BANKING AND FINANCIAL SERVICES</t>
  </si>
  <si>
    <t>Credit lines (or other financial products in support of the finance sector) specifically designed for the development of renewable energy, the support of low-carbon investments, energy efficiency or climate adaptation qualify for the climate markers (the marking and score dependent on the prominence of mitigation and/or adaptation in investment criteria for the credit lines).</t>
  </si>
  <si>
    <t>BUSINESS AND OTHER SERVICES</t>
  </si>
  <si>
    <t>Support to the mainstreaming of climate change considerations in businesses and services can be scored against adaptation or mitigation marker. 
Mitigation:
Activities including the provision of advice to business in greening their practices or incentives for private sector to include climate change concepts in their strategies or guide their investment can score mitigation 1.
If the main objective is to implement projects to reduce GHG emissions, then it can be scored against mitigation 2. 
Adaptation:
Business and services can contribute to climate change adaptation in a number of ways e.g. by diversifying income opportunities for communities that cannot continue their traditional way of life as a result of climate change but also by supporting the development, distribution or adoption of new technologies to better deal with climate change.</t>
  </si>
  <si>
    <t>Mitigation:
•  Finance measures in the field of climate protection for preparing and supporting private investment on a public-private partnership basis (PPP). (mitigation score 2).
 Adaptation:
•  Tools to strengthen the capacity of the private sector for climate change (adaptation score 1 or 2).
•  Linking initiatives, stakeholders and knowledge for climate resilient livelihood security including vulnerability to climate change (adaptation score 1).</t>
  </si>
  <si>
    <t>INDUSTRY</t>
  </si>
  <si>
    <t xml:space="preserve">Inclusive and sustainable industries can be marked as mitigation or adaptation. 
Mitigation:
For mitigation, changes in the demand patterns influence the resource chain and have impacts on GHG emissions. Improvements in processes and cleaner production (e.g. cement, chemicals) can bring mitigation benefits. A mitigation marker score 1 can be applied to relevant improvements in the production methods to reduce emission of GHG emissions.
Adaptation:
Activities designed to include considerations of climate change impacts, like design of climate-resilient equipment, can be scored against the adaptation marker with score 1, or even 2 depending on the purpose of the activity. </t>
  </si>
  <si>
    <t>Mitigation:
•  Promotion of adoption of energy-efficiency standards and other environmental standards expected to reduce GHG emissions as part of trade-related assistance (mitigation score 1 if a sufficiently prominent objective).
Adaptation:
•  Retrofitting of industrial facilities to enhance resilience to climate-related risks (adaptation score 1).
•  Switching to less water consuming production technologies reduces vulnerability against water shortage (adaptation score 1).</t>
  </si>
  <si>
    <t>MINERAL RESOURCES AND MINING</t>
  </si>
  <si>
    <t>Mitigation:
Improvements in energy efficiency of mining industry and the use of renewable energy as power source could be scored against the mitigation marker if properly justified.
Adaptation:
Climate change considerations in the improved design of mining activities could be scored against the adaptation marker if properly justified.</t>
  </si>
  <si>
    <t>Mitigation:
•  Improvement of energy efficiency measures in mining process (mitigation score 1).
Adaptation:
•  Analytical studies or capacity building to improve climate resilience of mining industries (adaptation score 1).
•  Changes in the design of open pit mines to adapt to flooding due to increased precipitation can be scored against adaptation (adaptation score 1).</t>
  </si>
  <si>
    <t>CONSTRUCTION</t>
  </si>
  <si>
    <t>Construction sector policy and planning. If the activity is in a specific sector it should be assigned to the sector (e.g. hospitals in health or schools in education).
Mitigation:
Improvements in regulation and professional practice to include energy efficiency measures, passive design and choice of low carbon materials (such as sustainably sourced timber and low carbon cement) in buildings could qualify as mitigation activities.
Adaptation:
Inclusion of resilience concepts in the construction process could be marked as adaptation.</t>
  </si>
  <si>
    <t>Mitigation:
•  Promotion of energy-efficient building techniques, development and enforcement of related standards and certification schemes (mitigation score 2).
•  Programme of activities (PoA) in energy efficiency in the construction sector (mitigation score 2).
Adaptation:
•  More robust building regulations and improved enforcement practices when there is a shift in zones affected by typhoons/ hurricanes/storm surges (adaptation score 2).</t>
  </si>
  <si>
    <t>TRADE</t>
  </si>
  <si>
    <t>Trade can be disrupted by climate-related disasters and therefore can be subject to activities that are focused on mitigating the causes of climate change or adapting to the effects of it.</t>
  </si>
  <si>
    <t>Mitigation:
•  Development of carbon market mechanisms for developing countries in the context of climate conventions (mitigation score 1).
Adaptation:
•  Assessment of climate change impacts and damages on trade and economic growth (adaptation score 2).</t>
  </si>
  <si>
    <t>GENERAL ENVORENMENTAL PROTECTION</t>
  </si>
  <si>
    <t>Environmental Policy and administrative management</t>
  </si>
  <si>
    <t>Institutional reforms and strengthening to include climate aspects in policies and regulations (such as national and subnational climate change strategies and planning) can score against mitigation or adaptation.</t>
  </si>
  <si>
    <t>Mitigation: 
•  Preparation of national inventories of greenhouse gases (emissions by sources and removals by sinks) (mitigation score 2).
•  Elaboration of climate change-related policy and economic analysis and instruments, including national plans to mitigate climate change (mitigation score 2).
•  Climate technology needs’ surveys and assessments; institutional capacity building (mitigation score 1 or 2).
Adaptation:
•  Development and implementation of adaptation strategies at national level or in the context of de-centralisation programmes (adaptation score 2).
•  Supporting the integration of climate change adaptation into national and international policy, plans and programmes (adaptation score 2).
•  Improving regulations and legislation to provide incentives to adapt (adaptation score 1 or 2).
•  Dedicated budget support to a national or local authorities for climate change adaptation policy implementation (adaptation score 2)</t>
  </si>
  <si>
    <t>Biosphere protection</t>
  </si>
  <si>
    <t>There are various mitigation and adaptation effects for this topic which usually result in a combination of both climate markers (but scoring both mitigation and adaptation as a principal objective should remain exceptional).</t>
  </si>
  <si>
    <t>Mitigation:
•  Preservation of the CO2 storage capacity of vegetation cover (especially forests) and soil (especially wetlands) (mitigation score 1 or 2).
•  Protection and enhancement of sinks and reservoirs through sustainable management and conservation of oceans and other marine and coastal ecosystems, wetlands, wilderness areas and other ecosystems (mitigation score 1 or 2).
Adaptation:
•  Contribution to the preservation of water resources or erosion prevention to adapt to the effects of climate change (adaptation score 1).
•  Climate resilient conservation measures allowing species to adapt to climate change (e.g., protected eco-corridors for migration) (adaptation score 2).
•  Ecosystem based adaptation, i.e. the use of ecosystems or ecosystem services to help people to adapt to climate change (e.g. wetland restoration and management to enhance continuity of drinking water supply in drought prone areas) (adaptation score 2).</t>
  </si>
  <si>
    <t>Biodiversity</t>
  </si>
  <si>
    <t>Flood prevention/control</t>
  </si>
  <si>
    <t>Mitigation:
In specific cases where flood prevention and control measures include GHG emission reductions, the activity could score 1 for mitigation if properly justified.
Adaptation:
Flood and coastal protection, as well as drainage measures often directly relate to the impacts of climate change (adaptation score 2). For measures not primarily employed for adaptation to the impacts of climate change, or measures that are only part of larger measures, adaptation score 1 is appropriate.</t>
  </si>
  <si>
    <t>Mitigation:
•  Flood protection measures that reduce the consumption of energy and reduce GHG emissions (mitigation score 1).
Adaptation:
•  Flood protection measures in areas which are becoming increasingly flood-sensitive (e.g. closing of estuaries, building of dikes and sea defences, restoration of wetlands) – with due consideration for the potential environmental impacts of such measures (adaptation score 2 or 1).
•  Restoring the function of floodplains in combination with sound land-use planning of watersheds and wetlands thereby reducing the exposure to floods and improving water availability in areas affected by increasing water scarcity and/or more variable rainfall patterns (including higher amounts of rain) (adaptation score 2).</t>
  </si>
  <si>
    <t>Environmental education/training</t>
  </si>
  <si>
    <t>Mitigation and adaptation:
Activities that are focused on providing training for climate change adaptation and mitigation can score 1 or 2 against adaptation and mitigation markers.</t>
  </si>
  <si>
    <t>Mitigation: 
•  Climate-change-mitigation related research and monitoring. Oceanographic and atmospheric research and monitoring (mitigation score 2). 
Adaptation:
•  Adaptation-related climate research including meteorological and hydrological observation and forecasting, impact and vulnerability assessments, etc. (adaptation score 2).
Mitigation and adaptation:
•  Education, training and public awareness related to climate change, the causes and impacts of climate change and the role of adaptation (mitigation and adaptation score 2).</t>
  </si>
  <si>
    <t>Environmental research</t>
  </si>
  <si>
    <t>Urban development and management</t>
  </si>
  <si>
    <t xml:space="preserve">Urban development activities often address environmental and climate issues. 
Mitigation:
If reduction aspects are at the centre of a measure (e.g., public transport development and more efficient service delivery through compact town planning), mitigation gets scored 2 while adaptation is likely to score 0.
Adaptation:
If the issue of adaptation to climate change is central to a measure's purpose (e.g., ecological measures counteracting overheating in urban areas) adaptation gets scored 2 and mitigation is likely to score 0.
Mitigation and adaptation:
In many cases, sustainable urban development is equally beneficial to both strands (mitigation score 1 and adaptation score 1).
When urban development activities do not address climate aspects as a priority (e.g., activities that are dedicated primarily to improving the lives of slum dwellers), the content of the activity determines whether climate is a secondary objective. </t>
  </si>
  <si>
    <t>Mitigation: 
•  Energy efficiency planning in cities (mitigation score 2).
Adaptation:
•  Support to development of climate action plans with vulnerability assessments in cities (adaptation score 2).</t>
  </si>
  <si>
    <t>HUMANITARIAN AID</t>
  </si>
  <si>
    <t>Emergency response</t>
  </si>
  <si>
    <t xml:space="preserve">In the case of a situation which results from natural disasters, the short term response to support the affected population can score mitigation or adaptation 1 if designed with a clear link to climate change in terms of GHG emission reductions or improvement of adaptive capacity and resilience. </t>
  </si>
  <si>
    <t>Mitigation:
•  Provision of solar lights for use during emergency responses (mitigation score 1).</t>
  </si>
  <si>
    <t>Reconstruction relief and rehabilitation</t>
  </si>
  <si>
    <t>Mitigation:
Restoration of services or repairing of infrastructure with the incorporation of low carbon technologies (such as efficient batteries, solar panels for heating water or electricity) could be marked as mitigation.
Adaptation:
In the aftermath of a natural disaster caused or hardened by climate change, the improvement of capabilities to cope with natural disasters caused by climate change can be marked as adaptation</t>
  </si>
  <si>
    <t>Mitigation:
•  Review and assess the adequacy of current environmental management practices on a range of humanitarian activities (mitigation score 1).
Adaptation:
•  Activity to support the early recovery and reconstruction as well as establishment of resilient society / community (“build-back better”) in disaster-affected areas (adaptation score 1 or 2).</t>
  </si>
  <si>
    <t>Disaster prevention and preparedness</t>
  </si>
  <si>
    <t>Mitigation:
•  Provision of solar lights in anticipation for a disaster impacted by climate change (mitigation score 1).
Adaptation:
•  Developing emergency prevention and preparedness measures including insurance schemes to cope with potential climatic disasters such as floods or landslides (adaptation score 2).
•  Support to Civil Protection Team to improve their information on climate change impacts through the use of satellite-based maps in the preparation of event scenarios and rescue plans after the heavy monsoon rains that caused floods (adaptation score 1).
•  Developing emergency preparedness plans and disaster risk reduction strategies in order to protect key infrastructure assets from the impacts of climate change; this includes setting up early warning systems, addressing governance issues and promoting awareness (adaptation score 2).
•  Promoting disaster preparedness and the links to climate change adaptation at various levels of government as well as at community level (adaptation score 2).
•  Social protection for climate disasters: e.g. as part of a pre-disaster preparedness programme which seeks to build resilience to potential future climate related disasters, having a social protection scheme in place to enable emergency cash transfers to happen when a flood/storm strikes – means poorest people don’t need to sell down their assets in the immediate aftermath of a disaster (adaptation score 1 or 2 if main objective).</t>
  </si>
  <si>
    <t>Attributing climate finance (ICF) in ICED work packages - DRAFT TOOL</t>
  </si>
  <si>
    <t>YES</t>
  </si>
  <si>
    <t>NO</t>
  </si>
  <si>
    <t>ICF attribution 
(as % of WP)</t>
  </si>
  <si>
    <t>Introduction to using this tool</t>
  </si>
  <si>
    <t>Response (select from drop-down)</t>
  </si>
  <si>
    <t>STEP 
#</t>
  </si>
  <si>
    <t>River basin development</t>
  </si>
  <si>
    <r>
      <rPr>
        <b/>
        <sz val="17"/>
        <color theme="2"/>
        <rFont val="Arial"/>
        <family val="2"/>
      </rPr>
      <t>INDICATIVE TABLE TO GUIDE RIO MARKING BY SECTOR/SUB-SECTOR
Climate change adaptation and climate change mitigation</t>
    </r>
    <r>
      <rPr>
        <b/>
        <sz val="16"/>
        <color theme="2"/>
        <rFont val="Arial"/>
        <family val="2"/>
      </rPr>
      <t xml:space="preserve">
</t>
    </r>
    <r>
      <rPr>
        <b/>
        <i/>
        <sz val="16"/>
        <color theme="2"/>
        <rFont val="Arial"/>
        <family val="2"/>
      </rPr>
      <t>Adapted for utilisation in ICED facility ICF attribution tool</t>
    </r>
  </si>
  <si>
    <t>URBAN DEVELOPMENT AND MANAGEMENT</t>
  </si>
  <si>
    <t>URBAN DEVELOPMENT &amp; MANAGEMENT</t>
  </si>
  <si>
    <r>
      <t>With careful environmental and climate assessment (e.g. analysis of potential climate impacts and benefits), measures in this sector may be climate-related, and score 2 may even be appropriate for special mitigation- or adaptation-oriented education programmes</t>
    </r>
    <r>
      <rPr>
        <vertAlign val="superscript"/>
        <sz val="11"/>
        <color theme="1"/>
        <rFont val="Arial"/>
        <family val="2"/>
      </rPr>
      <t>1</t>
    </r>
    <r>
      <rPr>
        <sz val="11"/>
        <color theme="1"/>
        <rFont val="Arial"/>
        <family val="2"/>
        <scheme val="minor"/>
      </rPr>
      <t xml:space="preserve">.
Article 4.1(i) and Article 6 of the Convention address the issues of education, training and public awareness. Article 4.1(i) provides that all Parties “promote and cooperate in education, training and public awareness and encourage the widest participation … including that of non-governmental organizations”. </t>
    </r>
  </si>
  <si>
    <r>
      <t>Development programmes that integrate climate change considerations or promote climate change action can score for mitigation and/or adaptation, if properly justified (score 1 most likely)</t>
    </r>
    <r>
      <rPr>
        <vertAlign val="superscript"/>
        <sz val="11"/>
        <color theme="1"/>
        <rFont val="Arial"/>
        <family val="2"/>
      </rPr>
      <t>2</t>
    </r>
    <r>
      <rPr>
        <sz val="11"/>
        <color theme="1"/>
        <rFont val="Arial"/>
        <family val="2"/>
        <scheme val="minor"/>
      </rPr>
      <t xml:space="preserve">. </t>
    </r>
  </si>
  <si>
    <r>
      <t>Mitigation:
The primary objective of energy efficiency measures</t>
    </r>
    <r>
      <rPr>
        <vertAlign val="superscript"/>
        <sz val="11"/>
        <color theme="1"/>
        <rFont val="Arial"/>
        <family val="2"/>
      </rPr>
      <t>3</t>
    </r>
    <r>
      <rPr>
        <sz val="11"/>
        <color theme="1"/>
        <rFont val="Arial"/>
        <family val="2"/>
        <scheme val="minor"/>
      </rPr>
      <t xml:space="preserve"> is normally to reduce greenhouse gas emissions, even if simultaneous objectives also exist (e.g., security of supply, reduced energy bills, productivity benefits and reduced foreign exchange outflows and volatility linked to fossil fuel imports.).
The following principles help determining whether an energy efficiency project qualifies for mitigation:
-        The general principle for brownfield energy efficiency</t>
    </r>
    <r>
      <rPr>
        <vertAlign val="superscript"/>
        <sz val="11"/>
        <color theme="1"/>
        <rFont val="Arial"/>
        <family val="2"/>
      </rPr>
      <t>4</t>
    </r>
    <r>
      <rPr>
        <sz val="11"/>
        <color theme="1"/>
        <rFont val="Arial"/>
        <family val="2"/>
        <scheme val="minor"/>
      </rPr>
      <t xml:space="preserve"> activities involving retrofitting or the substitution of technologies or processes is that (i) the old technologies are substituted well before the end of their lifetime and the new technologies are more efficient, or (ii) new technologies or processes are more efficient than those normally used in greenfield projects.
-         The general principle for greenfield energy efficiency activities is that they prevent a long-term lock-in in GHG-intensive infrastructure (urban, transport and power sector infrastructure).
Adaptation:
In some cases, energy efficiency measures in construction and retrofitting can also have climate change adaptation objectives, e.g. to build resilience in the energy system in the case of disaster event (adaptation score 1).</t>
    </r>
  </si>
  <si>
    <r>
      <t>Mitigation</t>
    </r>
    <r>
      <rPr>
        <vertAlign val="superscript"/>
        <sz val="11"/>
        <color theme="1"/>
        <rFont val="Arial"/>
        <family val="2"/>
      </rPr>
      <t>5</t>
    </r>
    <r>
      <rPr>
        <sz val="11"/>
        <color theme="1"/>
        <rFont val="Arial"/>
        <family val="2"/>
        <scheme val="minor"/>
      </rPr>
      <t xml:space="preserve">:
•  Dedicated credit lines to finance renewable energy investments (mitigation score 2).
•  Promotion of Micro, Small and Medium Enterprises’ energy saving efforts through providing medium-term and long-term funds for energy conservation measures and raising awareness of energy saving via local development financial institutions (mitigation score 1 or 2).
Adaptation:
•  Climate insurance fund to facilitate the adaptation to climate change for businesses and households through better access to adequate insurance solutions (adaptation score 2).
•  Creation of infrastructure and hubs that would support improved business continuity during and after extreme weather events (adaptation score 1). </t>
    </r>
  </si>
  <si>
    <r>
      <t>Mitigation:
Activities that include the provision of services/tools to be better prepared in case of occurrence of a disaster can qualify to score 1 in mitigation if they lead to significant GHG emission reductions.
Adaptation:
Activities that aim at reducing the vulnerability (or strengthening the resilience) of the population, the economy, and its infrastructure against the short-term negative consequences of climate change related disasters can score 1 or 2 against the adaptation marker, depending on the purpose of the activity (adaptation score 1 is appropriate if the measure is not directly aimed at adapting to climate change, but still significantly contributes to it).
Climate risk management</t>
    </r>
    <r>
      <rPr>
        <vertAlign val="superscript"/>
        <sz val="11"/>
        <color theme="1"/>
        <rFont val="Arial"/>
        <family val="2"/>
      </rPr>
      <t>7</t>
    </r>
    <r>
      <rPr>
        <sz val="11"/>
        <color theme="1"/>
        <rFont val="Arial"/>
        <family val="2"/>
        <scheme val="minor"/>
      </rPr>
      <t xml:space="preserve"> which consists in preventing and dealing with long-term loss and damage resulting from climate change (e.g., impacts of sea level rise) qualifies for adaptation score 2.</t>
    </r>
  </si>
  <si>
    <t>Sub-sector 
(Additional sector information, if applicable)</t>
  </si>
  <si>
    <t>Next step</t>
  </si>
  <si>
    <t>N/A</t>
  </si>
  <si>
    <t>ALL</t>
  </si>
  <si>
    <t>YES/NO</t>
  </si>
  <si>
    <t>MARKER</t>
  </si>
  <si>
    <t>SECTOR</t>
  </si>
  <si>
    <t>Climate objective</t>
  </si>
  <si>
    <t>Climate significance</t>
  </si>
  <si>
    <t>Calculation from tables above</t>
  </si>
  <si>
    <t>POPULATION AND REPRODUCTIVE HEALTH</t>
  </si>
  <si>
    <t>ENERGY GENERATION DISTRIBUTION AND EFFICIENCY</t>
  </si>
  <si>
    <t>GENERAL ENVIORENMENTAL PROTECTION</t>
  </si>
  <si>
    <t>Energy conservation and demand-side efficiency</t>
  </si>
  <si>
    <t>Sector (more than one sector may be applicable):</t>
  </si>
  <si>
    <t>Sub-sector 
(if applicable):</t>
  </si>
  <si>
    <t>Methodology</t>
  </si>
  <si>
    <t>Assessing climate significance of WP intended purpose</t>
  </si>
  <si>
    <t>Assesing method of integrating climate considerations</t>
  </si>
  <si>
    <t xml:space="preserve">Assessing climate objectives </t>
  </si>
  <si>
    <t>Calculation of WP ICF attribution</t>
  </si>
  <si>
    <t>Method of integrating climate considerations</t>
  </si>
  <si>
    <t xml:space="preserve">Total WP ICF attribution </t>
  </si>
  <si>
    <t>Explanation</t>
  </si>
  <si>
    <t>Description</t>
  </si>
  <si>
    <t>This section is autopopulated from the above tables. Please do not change values or formulas.</t>
  </si>
  <si>
    <t>ADAPTATION Score (select 0, 1 or 2  from drop-down)</t>
  </si>
  <si>
    <t>Rationale / Notes on Methodology</t>
  </si>
  <si>
    <t>Note: Portfolio Managers to provide explanation in grey cells only</t>
  </si>
  <si>
    <t>Note: Portfolio Managers to select answers from grey cells only</t>
  </si>
  <si>
    <t>Rationale and scoring guidance</t>
  </si>
  <si>
    <t xml:space="preserve">Can my work package qualify for more than one Rio Marker (climate change adaptation AND mitigation)? </t>
  </si>
  <si>
    <t xml:space="preserve">What is the rationale for determining 'climate significance'? </t>
  </si>
  <si>
    <t>What are Rio Markers and how do they relate to this tool?</t>
  </si>
  <si>
    <t>What is the Rio Marking Indicative Table and how do I use it in this tool?</t>
  </si>
  <si>
    <t>Yes, it is possible for your WP to target both mitigation and adaptation activities. However, the liklihood of assigning a double 'high significance' score of 2 to the same activity is rare and should be considered only upon very explicit justification. For example, a WP aimed at developing or enhancing systems for monitoring drinking water in areas affected by higher temperatures, floods and rising sea level, is likely to be scored 1 for adaptation, but could be also scored 2 if adaptation to climate change was the main objective.</t>
  </si>
  <si>
    <t>How is the climate signifiance score calculated after a score of 0, 1 or 2 is assigned?</t>
  </si>
  <si>
    <r>
      <t xml:space="preserve">Has the WP ToR considered opportunities for integrating considerations of </t>
    </r>
    <r>
      <rPr>
        <b/>
        <sz val="10"/>
        <color theme="1"/>
        <rFont val="Arial"/>
        <family val="2"/>
        <scheme val="minor"/>
      </rPr>
      <t>both</t>
    </r>
    <r>
      <rPr>
        <sz val="10"/>
        <color theme="1"/>
        <rFont val="Arial"/>
        <family val="2"/>
        <scheme val="minor"/>
      </rPr>
      <t xml:space="preserve">
1) managings future climate risks 
2) promoting low carbon development 
</t>
    </r>
    <r>
      <rPr>
        <b/>
        <sz val="10"/>
        <color theme="1"/>
        <rFont val="Arial"/>
        <family val="2"/>
        <scheme val="minor"/>
      </rPr>
      <t>AND</t>
    </r>
    <r>
      <rPr>
        <sz val="10"/>
        <color theme="1"/>
        <rFont val="Arial"/>
        <family val="2"/>
        <scheme val="minor"/>
      </rPr>
      <t xml:space="preserve"> 
Has the evidence of the above review (including rationale for why intervention will or will not be included) been indicated in Section 13 of ICED ToR? </t>
    </r>
  </si>
  <si>
    <t>Sector mitigation significance</t>
  </si>
  <si>
    <t>Sector adaptation significance</t>
  </si>
  <si>
    <t>Number of sectors</t>
  </si>
  <si>
    <t>Significance for mitigation and adaptation</t>
  </si>
  <si>
    <t xml:space="preserve">Is the primary objective of the WP to support investments in low carbon development and/or programming aimed at responding to climate risks?
</t>
  </si>
  <si>
    <t xml:space="preserve">Is the primary aim of the WP to consider how climate risks are changing now and in the future?
</t>
  </si>
  <si>
    <r>
      <t xml:space="preserve">What are the </t>
    </r>
    <r>
      <rPr>
        <b/>
        <u/>
        <sz val="12"/>
        <color theme="1"/>
        <rFont val="Arial"/>
        <family val="2"/>
      </rPr>
      <t>scoring criteria</t>
    </r>
    <r>
      <rPr>
        <b/>
        <sz val="11"/>
        <color theme="1"/>
        <rFont val="Arial"/>
        <family val="2"/>
      </rPr>
      <t xml:space="preserve"> </t>
    </r>
    <r>
      <rPr>
        <b/>
        <sz val="10"/>
        <color theme="1"/>
        <rFont val="Arial"/>
        <family val="2"/>
      </rPr>
      <t xml:space="preserve">to assign climate change adaptation and mitigation markers as either a 0, 1 or 2? </t>
    </r>
  </si>
  <si>
    <r>
      <rPr>
        <b/>
        <sz val="11"/>
        <color theme="1"/>
        <rFont val="Arial"/>
        <family val="2"/>
      </rPr>
      <t xml:space="preserve">
2 = High Significance</t>
    </r>
    <r>
      <rPr>
        <sz val="10"/>
        <color theme="1"/>
        <rFont val="Arial"/>
        <family val="2"/>
      </rPr>
      <t xml:space="preserve"> - The WP sector activities are marked as highly significant when climate change mitigation or adaptation is explicitly stated, but it is not the fundamental driver or motivation for undertaking the activity. Instead, the activity has other prime objectives but it has been formulated or adjusted to help meet the relevant climate concerns. WPs with high significance help to solve climate change problems and/or build climate knowledge and capacity. In this instance, the WP explicitly includes references to reducing climate vulnerability or low carbon development. 
</t>
    </r>
    <r>
      <rPr>
        <sz val="11"/>
        <color theme="1"/>
        <rFont val="Arial"/>
        <family val="2"/>
      </rPr>
      <t xml:space="preserve">
</t>
    </r>
    <r>
      <rPr>
        <b/>
        <sz val="11"/>
        <color theme="1"/>
        <rFont val="Arial"/>
        <family val="2"/>
      </rPr>
      <t>1 = Medium/Low Significance</t>
    </r>
    <r>
      <rPr>
        <sz val="10"/>
        <color theme="1"/>
        <rFont val="Arial"/>
        <family val="2"/>
      </rPr>
      <t xml:space="preserve"> - The WP sector activities are marked as medium to low significance when limited attention is paid to specific climate change impacts but the project contributes to building resilience to climate shocks and long term changes as a co-benefit. Climate change mitigation or adaptation is not an explicit objective of the WP, but climate change outcomes are expected as a result of the initiative.
</t>
    </r>
    <r>
      <rPr>
        <sz val="11"/>
        <color theme="1"/>
        <rFont val="Arial"/>
        <family val="2"/>
      </rPr>
      <t xml:space="preserve">
</t>
    </r>
    <r>
      <rPr>
        <b/>
        <sz val="11"/>
        <color theme="1"/>
        <rFont val="Arial"/>
        <family val="2"/>
      </rPr>
      <t>0 = No Significance</t>
    </r>
    <r>
      <rPr>
        <sz val="11"/>
        <color theme="1"/>
        <rFont val="Arial"/>
        <family val="2"/>
      </rPr>
      <t xml:space="preserve"> </t>
    </r>
    <r>
      <rPr>
        <sz val="10"/>
        <color theme="1"/>
        <rFont val="Arial"/>
        <family val="2"/>
      </rPr>
      <t xml:space="preserve">-  “0” means that the sector activities were examined for climate significance but found not to target climate change mitigation or adaptation outcomes in any significant way. </t>
    </r>
  </si>
  <si>
    <t xml:space="preserve">Has the WP ToR considered opportunities for integrating considerations of both
1) managings future climate risks 
2) promoting low carbon development 
AND 
Has the evidence of the above review (including rationale for why intervention will or will not be included) been indicated in Section 13 of ICED ToR? </t>
  </si>
  <si>
    <t>Determining 'climate signifiance' of ICED WP is critical to understanding and better promoting mainstreaming of climate considerations in all ICED sectors. For WPs where the principle objective is not focused on delivering climate change outcomes, WPs will have varying degrees of climate significance, which range from minimal significance to high significance. This part of the tool seeks to assign a proportion of climate finance to a WP based on the degree to which a WP delivering objectives in different sectors target climate change.</t>
  </si>
  <si>
    <t>High</t>
  </si>
  <si>
    <t>Weighting</t>
  </si>
  <si>
    <t>Medium</t>
  </si>
  <si>
    <t>Low</t>
  </si>
  <si>
    <t>Discount proportion</t>
  </si>
  <si>
    <t>After answering questions 5 and 6, please see calculation of ICF attribution below.</t>
  </si>
  <si>
    <t>Discounted climate significance</t>
  </si>
  <si>
    <r>
      <t xml:space="preserve">Is the </t>
    </r>
    <r>
      <rPr>
        <b/>
        <sz val="10"/>
        <color theme="1"/>
        <rFont val="Arial"/>
        <family val="2"/>
        <scheme val="minor"/>
      </rPr>
      <t>primary aim</t>
    </r>
    <r>
      <rPr>
        <sz val="10"/>
        <color theme="1"/>
        <rFont val="Arial"/>
        <family val="2"/>
        <scheme val="minor"/>
      </rPr>
      <t xml:space="preserve"> of the WP to consider how climate risks are changing now and in the future?
</t>
    </r>
  </si>
  <si>
    <r>
      <t xml:space="preserve">Is the </t>
    </r>
    <r>
      <rPr>
        <b/>
        <sz val="10"/>
        <color theme="1"/>
        <rFont val="Arial"/>
        <family val="2"/>
        <scheme val="minor"/>
      </rPr>
      <t>primary objective</t>
    </r>
    <r>
      <rPr>
        <sz val="10"/>
        <color theme="1"/>
        <rFont val="Arial"/>
        <family val="2"/>
        <scheme val="minor"/>
      </rPr>
      <t xml:space="preserve"> of the WP to support DFID's investments in low carbon development and/or programming aimed at responding to climate risks?
</t>
    </r>
  </si>
  <si>
    <r>
      <t xml:space="preserve">This step will review the extent to which a WP's intended purpose will 'mainstream' climate change mitigation and adaptation objectives within DFID urban/infra programming, to the criteria set out in the </t>
    </r>
    <r>
      <rPr>
        <b/>
        <sz val="10"/>
        <color theme="1"/>
        <rFont val="Arial"/>
        <family val="2"/>
        <scheme val="minor"/>
      </rPr>
      <t>OECD</t>
    </r>
    <r>
      <rPr>
        <sz val="10"/>
        <color theme="1"/>
        <rFont val="Arial"/>
        <family val="2"/>
        <scheme val="minor"/>
      </rPr>
      <t xml:space="preserve"> </t>
    </r>
    <r>
      <rPr>
        <b/>
        <sz val="10"/>
        <color theme="1"/>
        <rFont val="Arial"/>
        <family val="2"/>
        <scheme val="minor"/>
      </rPr>
      <t xml:space="preserve">Rio Marking Indicative Table </t>
    </r>
    <r>
      <rPr>
        <sz val="10"/>
        <color theme="1"/>
        <rFont val="Arial"/>
        <family val="2"/>
        <scheme val="minor"/>
      </rPr>
      <t xml:space="preserve">(for more information, see </t>
    </r>
    <r>
      <rPr>
        <b/>
        <sz val="10"/>
        <color theme="1"/>
        <rFont val="Arial"/>
        <family val="2"/>
        <scheme val="minor"/>
      </rPr>
      <t>Tab 2 on Scoring Guidance</t>
    </r>
    <r>
      <rPr>
        <sz val="10"/>
        <color theme="1"/>
        <rFont val="Arial"/>
        <family val="2"/>
        <scheme val="minor"/>
      </rPr>
      <t xml:space="preserve"> and </t>
    </r>
    <r>
      <rPr>
        <b/>
        <sz val="10"/>
        <color theme="1"/>
        <rFont val="Arial"/>
        <family val="2"/>
        <scheme val="minor"/>
      </rPr>
      <t>Tab 3 on Rio Marking Indicative Table</t>
    </r>
    <r>
      <rPr>
        <sz val="10"/>
        <color theme="1"/>
        <rFont val="Arial"/>
        <family val="2"/>
        <scheme val="minor"/>
      </rPr>
      <t>).</t>
    </r>
  </si>
  <si>
    <r>
      <t xml:space="preserve">Is it likley that ICED support in this WP will lead to </t>
    </r>
    <r>
      <rPr>
        <b/>
        <sz val="10"/>
        <color theme="1"/>
        <rFont val="Arial"/>
        <family val="2"/>
        <scheme val="minor"/>
      </rPr>
      <t>increased ICF classification</t>
    </r>
    <r>
      <rPr>
        <sz val="10"/>
        <color theme="1"/>
        <rFont val="Arial"/>
        <family val="2"/>
        <scheme val="minor"/>
      </rPr>
      <t xml:space="preserve"> of new or existing DFID programmes?</t>
    </r>
  </si>
  <si>
    <r>
      <t xml:space="preserve">Is it likley that ICED support in this WP will </t>
    </r>
    <r>
      <rPr>
        <b/>
        <sz val="10"/>
        <color theme="1"/>
        <rFont val="Arial"/>
        <family val="2"/>
        <scheme val="minor"/>
      </rPr>
      <t>build the evidence base</t>
    </r>
    <r>
      <rPr>
        <sz val="10"/>
        <color theme="1"/>
        <rFont val="Arial"/>
        <family val="2"/>
        <scheme val="minor"/>
      </rPr>
      <t xml:space="preserve"> for the benefits of mainstreaming in urban and/or infrastructure sectors?</t>
    </r>
  </si>
  <si>
    <r>
      <t xml:space="preserve">If </t>
    </r>
    <r>
      <rPr>
        <b/>
        <sz val="10"/>
        <color theme="1"/>
        <rFont val="Arial"/>
        <family val="2"/>
        <scheme val="minor"/>
      </rPr>
      <t>YES</t>
    </r>
    <r>
      <rPr>
        <sz val="10"/>
        <color theme="1"/>
        <rFont val="Arial"/>
        <family val="2"/>
        <scheme val="minor"/>
      </rPr>
      <t xml:space="preserve">, ICF attribution for this WP is 100%. Use this to complete section 13 of the ICED ToR.
If </t>
    </r>
    <r>
      <rPr>
        <b/>
        <sz val="10"/>
        <color theme="1"/>
        <rFont val="Arial"/>
        <family val="2"/>
        <scheme val="minor"/>
      </rPr>
      <t>NO</t>
    </r>
    <r>
      <rPr>
        <sz val="10"/>
        <color theme="1"/>
        <rFont val="Arial"/>
        <family val="2"/>
        <scheme val="minor"/>
      </rPr>
      <t>, proceed to next question.</t>
    </r>
  </si>
  <si>
    <t>Assess relevance of climate significance to ICED objectives</t>
  </si>
  <si>
    <r>
      <t xml:space="preserve">If </t>
    </r>
    <r>
      <rPr>
        <b/>
        <sz val="10"/>
        <color theme="1"/>
        <rFont val="Arial"/>
        <family val="2"/>
        <scheme val="minor"/>
      </rPr>
      <t>YES</t>
    </r>
    <r>
      <rPr>
        <sz val="10"/>
        <color theme="1"/>
        <rFont val="Arial"/>
        <family val="2"/>
        <scheme val="minor"/>
      </rPr>
      <t xml:space="preserve">, ICF attribution for this WP is 100%. Use this to complete section 13 of the ICED ToR.
</t>
    </r>
    <r>
      <rPr>
        <sz val="8"/>
        <color theme="1"/>
        <rFont val="Arial"/>
        <family val="2"/>
        <scheme val="minor"/>
      </rPr>
      <t xml:space="preserve"> </t>
    </r>
    <r>
      <rPr>
        <sz val="10"/>
        <color theme="1"/>
        <rFont val="Arial"/>
        <family val="2"/>
        <scheme val="minor"/>
      </rPr>
      <t xml:space="preserve">
If </t>
    </r>
    <r>
      <rPr>
        <b/>
        <sz val="10"/>
        <color theme="1"/>
        <rFont val="Arial"/>
        <family val="2"/>
        <scheme val="minor"/>
      </rPr>
      <t>NO</t>
    </r>
    <r>
      <rPr>
        <sz val="10"/>
        <color theme="1"/>
        <rFont val="Arial"/>
        <family val="2"/>
        <scheme val="minor"/>
      </rPr>
      <t>, proceed to Step 2.</t>
    </r>
  </si>
  <si>
    <t xml:space="preserve">
3</t>
  </si>
  <si>
    <r>
      <t xml:space="preserve">If </t>
    </r>
    <r>
      <rPr>
        <b/>
        <sz val="10"/>
        <color theme="1"/>
        <rFont val="Arial"/>
        <family val="2"/>
        <scheme val="minor"/>
      </rPr>
      <t>NO</t>
    </r>
    <r>
      <rPr>
        <sz val="10"/>
        <color theme="1"/>
        <rFont val="Arial"/>
        <family val="2"/>
        <scheme val="minor"/>
      </rPr>
      <t xml:space="preserve">, please consult the ICED C&amp;E portfolio team for review of climate and environment in the ToR. 
If </t>
    </r>
    <r>
      <rPr>
        <b/>
        <sz val="10"/>
        <color theme="1"/>
        <rFont val="Arial"/>
        <family val="2"/>
        <scheme val="minor"/>
      </rPr>
      <t>YES</t>
    </r>
    <r>
      <rPr>
        <sz val="10"/>
        <color theme="1"/>
        <rFont val="Arial"/>
        <family val="2"/>
        <scheme val="minor"/>
      </rPr>
      <t>, proceed to Step 3.</t>
    </r>
  </si>
  <si>
    <t>Step 4.1 - Identify key sectors which are relevant to delivering the WP objective. More than one may apply.</t>
  </si>
  <si>
    <r>
      <t xml:space="preserve">The purpose of this tool is to help ICED portfolio teams determine the proportion of a work package which is eligible for climate finance, from the International Climate Fund. The contents of this tool include:
</t>
    </r>
    <r>
      <rPr>
        <b/>
        <sz val="11"/>
        <color theme="1"/>
        <rFont val="Arial"/>
        <family val="2"/>
        <scheme val="minor"/>
      </rPr>
      <t>Tab 1: ICED ICF attribution tool</t>
    </r>
    <r>
      <rPr>
        <sz val="11"/>
        <color theme="1"/>
        <rFont val="Arial"/>
        <family val="2"/>
        <scheme val="minor"/>
      </rPr>
      <t xml:space="preserve"> - ICED portfolio teams will complete this tab for each ICED WP.
T</t>
    </r>
    <r>
      <rPr>
        <b/>
        <sz val="11"/>
        <color theme="1"/>
        <rFont val="Arial"/>
        <family val="2"/>
        <scheme val="minor"/>
      </rPr>
      <t>ab 2: Rationale and scoring guidance</t>
    </r>
    <r>
      <rPr>
        <sz val="11"/>
        <color theme="1"/>
        <rFont val="Arial"/>
        <family val="2"/>
        <scheme val="minor"/>
      </rPr>
      <t xml:space="preserve"> - Additional information and details on tool methodology to aid portfolio teams complete tool in Tab 1. Supplementary information is also available on </t>
    </r>
    <r>
      <rPr>
        <b/>
        <sz val="11"/>
        <color theme="1"/>
        <rFont val="Arial"/>
        <family val="2"/>
        <scheme val="minor"/>
      </rPr>
      <t>Teamspace</t>
    </r>
    <r>
      <rPr>
        <b/>
        <sz val="11"/>
        <color rgb="FFFF0000"/>
        <rFont val="Arial"/>
        <family val="2"/>
        <scheme val="minor"/>
      </rPr>
      <t xml:space="preserve"> </t>
    </r>
    <r>
      <rPr>
        <sz val="11"/>
        <color theme="1"/>
        <rFont val="Arial"/>
        <family val="2"/>
        <scheme val="minor"/>
      </rPr>
      <t xml:space="preserve">
</t>
    </r>
    <r>
      <rPr>
        <b/>
        <sz val="11"/>
        <color theme="1"/>
        <rFont val="Arial"/>
        <family val="2"/>
        <scheme val="minor"/>
      </rPr>
      <t>Tab 3: Rio Marking Indicative Table</t>
    </r>
    <r>
      <rPr>
        <sz val="11"/>
        <color theme="1"/>
        <rFont val="Arial"/>
        <family val="2"/>
        <scheme val="minor"/>
      </rPr>
      <t xml:space="preserve"> - Determining climate signate significance of an ICED WP is based on the OECD Development Assistance Committee 'Rio Markers', which is a system of attributing and tracking development finance flows which target themes of the 1998 Rio Convention (climate change, biodiversity and desertification). Use this tab for examples of qualifying activities within ICED WP which aid scoring to determine 'climate significance' of an ICED WP.</t>
    </r>
  </si>
  <si>
    <t>Step 4.2 - Assign a score of 0, 1 or 2 based on your assessment of a WP's intended purpose to address climate change adaptation and mitigation</t>
  </si>
  <si>
    <t>MITIGATION Score (select 0, 1 or 2  from drop-down)</t>
  </si>
  <si>
    <r>
      <t xml:space="preserve">The first step in determining ICF attribution will be to determine whether a WP's </t>
    </r>
    <r>
      <rPr>
        <b/>
        <sz val="10"/>
        <color theme="1"/>
        <rFont val="Arial"/>
        <family val="2"/>
        <scheme val="minor"/>
      </rPr>
      <t>primary objective</t>
    </r>
    <r>
      <rPr>
        <sz val="10"/>
        <color theme="1"/>
        <rFont val="Arial"/>
        <family val="2"/>
        <scheme val="minor"/>
      </rPr>
      <t xml:space="preserve"> is relevant to climate change mitigation or adaptation and therefore 100% climate finance eligable. If the answer to one of these questions is yes, then no further action is needed to assign a proportion of ICF funding based on an assessment of climate significance. It is anticipated that the majority of ICED WP will </t>
    </r>
    <r>
      <rPr>
        <b/>
        <sz val="10"/>
        <color theme="1"/>
        <rFont val="Arial"/>
        <family val="2"/>
        <scheme val="minor"/>
      </rPr>
      <t>not</t>
    </r>
    <r>
      <rPr>
        <sz val="10"/>
        <color theme="1"/>
        <rFont val="Arial"/>
        <family val="2"/>
        <scheme val="minor"/>
      </rPr>
      <t xml:space="preserve"> answer yes to these questions.</t>
    </r>
  </si>
  <si>
    <t>The ICED Senior Management Team (SMT) will not approve any ToR which has not sufficiently consideration integration of climate and environment in all of its work.
Not all ICED WPs will have a primary objective of managing climate risks or promoting low-carbon development. However, conducting a meaningful and evidenced review of C&amp;E within all ICED WPs is an example of C&amp;E mainstreaming best practice and therefore results in an ICF attribution of 10%.</t>
  </si>
  <si>
    <t>DFID's approach to tracking climate finance is based on OECD Development Assisstane Committee (DAC) 'Rio Markers' system, which allows for policy markers to monitor and statistically report on the development finance flows targeting the themes of the Rio Conventions (climate change mitigation, adaptation, biodiversity and desertification). This system is based on scoring which marks development finance activities as targeting climate change mitigation and adptation as either a principle objective, significant, or not relevant. DFID, along with other donors, uses Rio M+C20arkers to measure its climate-relevant spending and provide statistical reports to the OECD-DAC. The spirit of the Rio Markers is to promote mainstreaming of climate considerations in all sectors. 
By identifying activities targeting climate change as a principal or significant objective, the markers provide an indication of the degree of mainstreaming of climate considerations into development co-operation portfolios.These markers are considered descriptive, and not strictly quantitative. This tool uses the structure of the Rio Markers, adapts them to existing DFID guidance on ICF requirements, and makes additional assumptions in order to deliver a model of ICF attribution on ICED.</t>
  </si>
  <si>
    <t xml:space="preserve">The Rio Marking Indicative Table (Tab 3) provides examples of qualifying activities by sector/sub-sector to help score development initiatives according to whether an action addresses any climate change mitigation and adaptation as a significant or main objective. The table has been amended to include only ICED-relevant sectors.
When using the criteria below to assign a score for your WP, review the relevant setor/sub-sector in the Tab 3 table for examples of qualifying activities.  They are not intended to limit but rather to guide marking. Many examples now in the table could score either 2 or 1 as the methodology is based on the purpose of the activity and not the type of activity. For example, a project aimed at developing or enhancing systems for monitoring drinking water in areas affected by higher temperatures, floods and rising sea level, is likely to be scored 1 for adaptation, but could be also scored 2 if adaptation to climate change was explicitly targeted. </t>
  </si>
  <si>
    <t>For each sector (and calculated separately for mitigation and adaptation):
2 = High Significance = 80%  
1 = Medium/Low Significance = 40%
This is based on Rio Marking guidance (which assigns 40% for a score of 1 and 100% for a score of 2). Sector scores are averaged for mitigation and adaptation separately (under the assumption that all sectors are of equal weight). The two scores for mitigation and adaptation are summed in the final calculation score, along with the results of Step 2 (up to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</si>
</sst>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Arial"/>
      <family val="2"/>
      <scheme val="minor"/>
    </font>
    <font>
      <b/>
      <sz val="11"/>
      <color theme="1"/>
      <name val="Arial"/>
      <family val="2"/>
      <scheme val="minor"/>
    </font>
    <font>
      <b/>
      <sz val="11"/>
      <color theme="1"/>
      <name val="Arial"/>
      <family val="2"/>
    </font>
    <font>
      <sz val="10"/>
      <color theme="1"/>
      <name val="Arial"/>
      <family val="2"/>
    </font>
    <font>
      <b/>
      <sz val="10"/>
      <color theme="1"/>
      <name val="Arial"/>
      <family val="2"/>
    </font>
    <font>
      <b/>
      <sz val="10"/>
      <color theme="1"/>
      <name val="Arial"/>
      <family val="2"/>
      <scheme val="minor"/>
    </font>
    <font>
      <b/>
      <sz val="12"/>
      <color theme="1"/>
      <name val="Arial"/>
      <family val="2"/>
      <scheme val="minor"/>
    </font>
    <font>
      <sz val="11"/>
      <color theme="1"/>
      <name val="Arial"/>
      <family val="2"/>
      <scheme val="minor"/>
    </font>
    <font>
      <b/>
      <sz val="11"/>
      <color theme="0"/>
      <name val="Arial"/>
      <family val="2"/>
      <scheme val="minor"/>
    </font>
    <font>
      <sz val="11"/>
      <color theme="1"/>
      <name val="Arial"/>
      <family val="2"/>
    </font>
    <font>
      <sz val="10"/>
      <color theme="1"/>
      <name val="Arial"/>
      <family val="2"/>
      <scheme val="minor"/>
    </font>
    <font>
      <b/>
      <sz val="11"/>
      <color theme="2"/>
      <name val="Arial"/>
      <family val="2"/>
      <scheme val="minor"/>
    </font>
    <font>
      <b/>
      <sz val="10"/>
      <color theme="2"/>
      <name val="Arial"/>
      <family val="2"/>
      <scheme val="minor"/>
    </font>
    <font>
      <i/>
      <sz val="10"/>
      <color theme="1"/>
      <name val="Arial"/>
      <family val="2"/>
      <scheme val="minor"/>
    </font>
    <font>
      <b/>
      <sz val="14"/>
      <color theme="1"/>
      <name val="Arial"/>
      <family val="2"/>
      <scheme val="minor"/>
    </font>
    <font>
      <b/>
      <sz val="16"/>
      <color theme="2"/>
      <name val="Arial"/>
      <family val="2"/>
    </font>
    <font>
      <sz val="12"/>
      <color theme="1"/>
      <name val="Arial"/>
      <family val="2"/>
      <scheme val="minor"/>
    </font>
    <font>
      <b/>
      <i/>
      <sz val="16"/>
      <color theme="2"/>
      <name val="Arial"/>
      <family val="2"/>
    </font>
    <font>
      <b/>
      <sz val="17"/>
      <color theme="2"/>
      <name val="Arial"/>
      <family val="2"/>
    </font>
    <font>
      <vertAlign val="superscript"/>
      <sz val="11"/>
      <color theme="1"/>
      <name val="Arial"/>
      <family val="2"/>
    </font>
    <font>
      <b/>
      <sz val="11"/>
      <color theme="0"/>
      <name val="Arial"/>
      <family val="2"/>
    </font>
    <font>
      <sz val="11"/>
      <color theme="0"/>
      <name val="Arial"/>
      <family val="2"/>
    </font>
    <font>
      <b/>
      <sz val="14"/>
      <color theme="0"/>
      <name val="Arial"/>
      <family val="2"/>
      <scheme val="minor"/>
    </font>
    <font>
      <b/>
      <sz val="12"/>
      <color theme="2"/>
      <name val="Arial"/>
      <family val="2"/>
      <scheme val="minor"/>
    </font>
    <font>
      <b/>
      <i/>
      <sz val="12"/>
      <color theme="1"/>
      <name val="Arial"/>
      <family val="2"/>
      <scheme val="minor"/>
    </font>
    <font>
      <i/>
      <sz val="11"/>
      <color theme="1"/>
      <name val="Arial"/>
      <family val="2"/>
      <scheme val="minor"/>
    </font>
    <font>
      <b/>
      <sz val="11"/>
      <color rgb="FFFF0000"/>
      <name val="Arial"/>
      <family val="2"/>
      <scheme val="minor"/>
    </font>
    <font>
      <b/>
      <u/>
      <sz val="12"/>
      <color theme="1"/>
      <name val="Arial"/>
      <family val="2"/>
    </font>
    <font>
      <b/>
      <sz val="11"/>
      <name val="Arial"/>
      <family val="2"/>
      <scheme val="minor"/>
    </font>
    <font>
      <sz val="11"/>
      <name val="Arial"/>
      <family val="2"/>
      <scheme val="minor"/>
    </font>
    <font>
      <sz val="8"/>
      <color theme="1"/>
      <name val="Arial"/>
      <family val="2"/>
      <scheme val="minor"/>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rgb="FF00B050"/>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0" fontId="3" fillId="0" borderId="0"/>
    <xf numFmtId="0" fontId="3" fillId="3" borderId="4" applyBorder="0">
      <alignment horizontal="justify" vertical="center" wrapText="1"/>
    </xf>
  </cellStyleXfs>
  <cellXfs count="184">
    <xf numFmtId="0" fontId="0" fillId="0" borderId="0" xfId="0"/>
    <xf numFmtId="0" fontId="3" fillId="0" borderId="0" xfId="1" applyFont="1"/>
    <xf numFmtId="0" fontId="3" fillId="0" borderId="0" xfId="1" applyFont="1" applyAlignment="1">
      <alignment horizontal="center"/>
    </xf>
    <xf numFmtId="0" fontId="3" fillId="0" borderId="0" xfId="1" applyFont="1" applyAlignment="1">
      <alignment vertical="center"/>
    </xf>
    <xf numFmtId="0" fontId="3" fillId="0" borderId="0" xfId="1"/>
    <xf numFmtId="0" fontId="0" fillId="0" borderId="0" xfId="0" applyAlignment="1">
      <alignment horizontal="center"/>
    </xf>
    <xf numFmtId="9" fontId="0" fillId="0" borderId="0" xfId="0" applyNumberFormat="1" applyAlignment="1">
      <alignment horizontal="center"/>
    </xf>
    <xf numFmtId="0" fontId="0" fillId="0" borderId="0" xfId="0" applyBorder="1" applyAlignment="1">
      <alignment horizontal="center"/>
    </xf>
    <xf numFmtId="9" fontId="0" fillId="0" borderId="0" xfId="0" applyNumberFormat="1" applyBorder="1" applyAlignment="1">
      <alignment horizontal="center"/>
    </xf>
    <xf numFmtId="0" fontId="0" fillId="0" borderId="0" xfId="0" applyBorder="1"/>
    <xf numFmtId="0" fontId="6" fillId="0" borderId="0" xfId="0" applyFont="1" applyBorder="1"/>
    <xf numFmtId="0" fontId="6" fillId="0" borderId="0" xfId="0" applyFont="1" applyBorder="1" applyAlignment="1">
      <alignment horizontal="center"/>
    </xf>
    <xf numFmtId="0" fontId="0" fillId="0" borderId="1" xfId="0" applyBorder="1"/>
    <xf numFmtId="0" fontId="0" fillId="0" borderId="0" xfId="0" applyBorder="1" applyAlignment="1">
      <alignment vertical="center" wrapText="1"/>
    </xf>
    <xf numFmtId="9" fontId="1" fillId="0" borderId="1" xfId="0" applyNumberFormat="1" applyFont="1" applyBorder="1" applyAlignment="1">
      <alignment horizontal="center" vertical="center"/>
    </xf>
    <xf numFmtId="0" fontId="10" fillId="0" borderId="1" xfId="0" applyFont="1" applyBorder="1" applyAlignment="1">
      <alignment vertical="center" wrapText="1"/>
    </xf>
    <xf numFmtId="0" fontId="11" fillId="6" borderId="15" xfId="0" applyFont="1" applyFill="1" applyBorder="1" applyAlignment="1">
      <alignment horizontal="center" wrapText="1"/>
    </xf>
    <xf numFmtId="0" fontId="0" fillId="0" borderId="20" xfId="0" applyBorder="1" applyAlignment="1">
      <alignment horizontal="center" vertical="center" wrapText="1"/>
    </xf>
    <xf numFmtId="9" fontId="1" fillId="4" borderId="21" xfId="0" applyNumberFormat="1" applyFont="1" applyFill="1" applyBorder="1" applyAlignment="1">
      <alignment horizontal="center" vertical="center"/>
    </xf>
    <xf numFmtId="0" fontId="13" fillId="5" borderId="0" xfId="0" applyFont="1" applyFill="1" applyAlignment="1">
      <alignment wrapText="1"/>
    </xf>
    <xf numFmtId="0" fontId="14" fillId="0" borderId="0" xfId="0" applyFont="1" applyBorder="1" applyAlignment="1">
      <alignment vertical="center"/>
    </xf>
    <xf numFmtId="9" fontId="1" fillId="8" borderId="21" xfId="0" applyNumberFormat="1" applyFont="1" applyFill="1" applyBorder="1" applyAlignment="1">
      <alignment horizontal="center" vertical="center"/>
    </xf>
    <xf numFmtId="0" fontId="0" fillId="0" borderId="0" xfId="0" applyAlignment="1">
      <alignment vertical="center"/>
    </xf>
    <xf numFmtId="0" fontId="4" fillId="0" borderId="0" xfId="1" applyFont="1"/>
    <xf numFmtId="0" fontId="2" fillId="2" borderId="3" xfId="1" applyFont="1" applyFill="1" applyBorder="1" applyAlignment="1">
      <alignment horizontal="center" vertical="center" wrapText="1"/>
    </xf>
    <xf numFmtId="0" fontId="2" fillId="0" borderId="4" xfId="1" applyFont="1" applyBorder="1" applyAlignment="1">
      <alignment horizontal="center" vertical="center" wrapText="1"/>
    </xf>
    <xf numFmtId="0" fontId="9" fillId="0" borderId="4" xfId="1" applyFont="1" applyBorder="1" applyAlignment="1">
      <alignment horizontal="center" vertical="center" wrapText="1"/>
    </xf>
    <xf numFmtId="0" fontId="2" fillId="0" borderId="7" xfId="1" applyFont="1" applyBorder="1" applyAlignment="1">
      <alignment horizontal="center" vertical="center" wrapText="1"/>
    </xf>
    <xf numFmtId="0" fontId="9" fillId="0" borderId="7" xfId="1" applyFont="1" applyBorder="1" applyAlignment="1">
      <alignment horizontal="center" vertical="center" wrapText="1"/>
    </xf>
    <xf numFmtId="0" fontId="2" fillId="0" borderId="9" xfId="1" applyFont="1" applyBorder="1" applyAlignment="1">
      <alignment horizontal="center" vertical="center" wrapText="1"/>
    </xf>
    <xf numFmtId="0" fontId="9" fillId="0" borderId="9" xfId="1" applyFont="1" applyBorder="1" applyAlignment="1">
      <alignment horizontal="center" vertical="center" wrapText="1"/>
    </xf>
    <xf numFmtId="0" fontId="2" fillId="0" borderId="8" xfId="1" applyFont="1" applyBorder="1" applyAlignment="1">
      <alignment horizontal="center" vertical="center" wrapText="1"/>
    </xf>
    <xf numFmtId="0" fontId="9" fillId="0" borderId="8"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7" fillId="0" borderId="0" xfId="0" applyFont="1"/>
    <xf numFmtId="0" fontId="2" fillId="2" borderId="5" xfId="1" applyFont="1" applyFill="1" applyBorder="1" applyAlignment="1">
      <alignment horizontal="center" vertical="center" wrapText="1"/>
    </xf>
    <xf numFmtId="0" fontId="9" fillId="0" borderId="0" xfId="1" applyFont="1" applyAlignment="1">
      <alignment wrapText="1"/>
    </xf>
    <xf numFmtId="0" fontId="7" fillId="3" borderId="4" xfId="2" applyFont="1" applyBorder="1" applyAlignment="1">
      <alignment horizontal="justify" vertical="center" wrapText="1"/>
    </xf>
    <xf numFmtId="0" fontId="7" fillId="3" borderId="8" xfId="2" applyFont="1" applyBorder="1" applyAlignment="1">
      <alignment horizontal="justify" vertical="center" wrapText="1"/>
    </xf>
    <xf numFmtId="0" fontId="7" fillId="3" borderId="9" xfId="2" applyFont="1" applyBorder="1" applyAlignment="1">
      <alignment horizontal="justify" vertical="center" wrapText="1"/>
    </xf>
    <xf numFmtId="0" fontId="0" fillId="0" borderId="0" xfId="0" applyBorder="1" applyAlignment="1">
      <alignment horizontal="center" vertical="center" wrapText="1"/>
    </xf>
    <xf numFmtId="9" fontId="1" fillId="0" borderId="0" xfId="0" applyNumberFormat="1" applyFont="1" applyBorder="1" applyAlignment="1">
      <alignment horizontal="center" vertical="center"/>
    </xf>
    <xf numFmtId="0" fontId="10" fillId="0" borderId="0" xfId="0" applyFont="1" applyBorder="1" applyAlignment="1">
      <alignment horizontal="left" vertical="center" wrapText="1"/>
    </xf>
    <xf numFmtId="0" fontId="1" fillId="0" borderId="0" xfId="0" applyFont="1" applyAlignment="1">
      <alignment wrapText="1"/>
    </xf>
    <xf numFmtId="0" fontId="0" fillId="0" borderId="0" xfId="0" applyAlignment="1">
      <alignment horizontal="left" wrapText="1"/>
    </xf>
    <xf numFmtId="0" fontId="8" fillId="6" borderId="0" xfId="0" applyFont="1" applyFill="1" applyAlignment="1">
      <alignment wrapText="1"/>
    </xf>
    <xf numFmtId="0" fontId="0" fillId="0" borderId="7" xfId="0" applyBorder="1" applyAlignment="1">
      <alignment horizontal="left" wrapText="1"/>
    </xf>
    <xf numFmtId="0" fontId="0" fillId="0" borderId="3" xfId="0" applyBorder="1" applyAlignment="1">
      <alignment horizontal="left" wrapText="1"/>
    </xf>
    <xf numFmtId="0" fontId="8" fillId="0" borderId="0" xfId="0" applyFont="1" applyFill="1" applyBorder="1" applyAlignment="1">
      <alignment horizontal="left" wrapText="1"/>
    </xf>
    <xf numFmtId="0" fontId="20" fillId="6" borderId="4" xfId="1" applyFont="1" applyFill="1" applyBorder="1" applyAlignment="1">
      <alignment horizontal="center" vertical="center" wrapText="1"/>
    </xf>
    <xf numFmtId="0" fontId="20" fillId="6" borderId="7" xfId="1" applyFont="1" applyFill="1" applyBorder="1" applyAlignment="1">
      <alignment horizontal="center" vertical="center" wrapText="1"/>
    </xf>
    <xf numFmtId="0" fontId="20" fillId="6" borderId="9" xfId="1" applyFont="1" applyFill="1" applyBorder="1" applyAlignment="1">
      <alignment horizontal="center" vertical="center" wrapText="1"/>
    </xf>
    <xf numFmtId="0" fontId="20" fillId="6" borderId="8" xfId="1" applyFont="1" applyFill="1" applyBorder="1" applyAlignment="1">
      <alignment horizontal="center" vertical="center" wrapText="1"/>
    </xf>
    <xf numFmtId="0" fontId="0" fillId="4" borderId="1" xfId="0" applyFill="1" applyBorder="1" applyAlignment="1">
      <alignment vertical="center" wrapText="1"/>
    </xf>
    <xf numFmtId="1" fontId="1" fillId="4" borderId="1" xfId="0" applyNumberFormat="1" applyFont="1" applyFill="1" applyBorder="1" applyAlignment="1">
      <alignment horizontal="center" vertical="center"/>
    </xf>
    <xf numFmtId="0" fontId="11" fillId="6" borderId="15" xfId="0" applyFont="1" applyFill="1" applyBorder="1" applyAlignment="1">
      <alignment horizontal="center" vertical="center" wrapText="1"/>
    </xf>
    <xf numFmtId="0" fontId="11" fillId="6" borderId="16" xfId="0" applyFont="1" applyFill="1" applyBorder="1" applyAlignment="1">
      <alignment vertical="center" wrapText="1"/>
    </xf>
    <xf numFmtId="0" fontId="11" fillId="7" borderId="16" xfId="0" applyFont="1" applyFill="1" applyBorder="1" applyAlignment="1">
      <alignment horizontal="center" vertical="center" wrapText="1"/>
    </xf>
    <xf numFmtId="9" fontId="11" fillId="6" borderId="16" xfId="0" applyNumberFormat="1" applyFont="1" applyFill="1" applyBorder="1" applyAlignment="1">
      <alignment horizontal="center" vertical="center" wrapText="1"/>
    </xf>
    <xf numFmtId="9" fontId="12" fillId="6" borderId="16" xfId="0" applyNumberFormat="1" applyFont="1" applyFill="1" applyBorder="1" applyAlignment="1">
      <alignment horizontal="center" vertical="center" wrapText="1"/>
    </xf>
    <xf numFmtId="9" fontId="12" fillId="6" borderId="17" xfId="0" applyNumberFormat="1" applyFont="1" applyFill="1" applyBorder="1" applyAlignment="1">
      <alignment horizontal="center" vertical="center" wrapText="1"/>
    </xf>
    <xf numFmtId="9" fontId="12" fillId="6" borderId="26" xfId="0" applyNumberFormat="1" applyFont="1" applyFill="1" applyBorder="1" applyAlignment="1">
      <alignment horizontal="center" vertical="center" wrapText="1"/>
    </xf>
    <xf numFmtId="0" fontId="6" fillId="0" borderId="1" xfId="0" applyFont="1" applyBorder="1" applyAlignment="1">
      <alignment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vertical="center" wrapText="1"/>
    </xf>
    <xf numFmtId="0" fontId="23" fillId="7" borderId="16" xfId="0" applyFont="1" applyFill="1" applyBorder="1" applyAlignment="1">
      <alignment horizontal="center" vertical="center" wrapText="1"/>
    </xf>
    <xf numFmtId="9" fontId="23" fillId="6" borderId="17" xfId="0" applyNumberFormat="1" applyFont="1" applyFill="1" applyBorder="1" applyAlignment="1">
      <alignment horizontal="center" vertical="center" wrapText="1"/>
    </xf>
    <xf numFmtId="9" fontId="6" fillId="0" borderId="1" xfId="0" applyNumberFormat="1" applyFont="1" applyBorder="1" applyAlignment="1">
      <alignment horizontal="center" vertical="center"/>
    </xf>
    <xf numFmtId="9" fontId="11" fillId="6" borderId="1" xfId="0" applyNumberFormat="1" applyFont="1" applyFill="1" applyBorder="1" applyAlignment="1">
      <alignment horizontal="center" vertical="center" wrapText="1"/>
    </xf>
    <xf numFmtId="0" fontId="8" fillId="6" borderId="17" xfId="0" applyFont="1" applyFill="1" applyBorder="1" applyAlignment="1">
      <alignment horizontal="center" vertical="center"/>
    </xf>
    <xf numFmtId="0" fontId="0" fillId="4" borderId="23" xfId="0" applyFill="1" applyBorder="1" applyAlignment="1">
      <alignment horizontal="center"/>
    </xf>
    <xf numFmtId="0" fontId="0" fillId="4" borderId="21" xfId="0" applyFill="1" applyBorder="1" applyAlignment="1">
      <alignment vertical="center" wrapText="1"/>
    </xf>
    <xf numFmtId="1" fontId="1" fillId="4" borderId="21" xfId="0" applyNumberFormat="1" applyFont="1" applyFill="1" applyBorder="1" applyAlignment="1">
      <alignment horizontal="center" vertical="center"/>
    </xf>
    <xf numFmtId="9" fontId="11" fillId="6" borderId="27" xfId="0" applyNumberFormat="1" applyFont="1" applyFill="1" applyBorder="1" applyAlignment="1">
      <alignment horizontal="center" wrapText="1"/>
    </xf>
    <xf numFmtId="9" fontId="1" fillId="0" borderId="28" xfId="0" applyNumberFormat="1" applyFont="1" applyFill="1" applyBorder="1" applyAlignment="1">
      <alignment horizontal="center" vertical="center"/>
    </xf>
    <xf numFmtId="0" fontId="10" fillId="4" borderId="23" xfId="0" applyFont="1" applyFill="1" applyBorder="1" applyAlignment="1">
      <alignment vertical="center" wrapText="1"/>
    </xf>
    <xf numFmtId="0" fontId="24" fillId="0" borderId="0" xfId="0" applyFont="1" applyBorder="1"/>
    <xf numFmtId="0" fontId="25" fillId="0" borderId="18" xfId="0" applyFont="1" applyBorder="1" applyAlignment="1">
      <alignment horizontal="center" vertical="center" wrapText="1"/>
    </xf>
    <xf numFmtId="0" fontId="13" fillId="0" borderId="1" xfId="0" applyFont="1" applyBorder="1" applyAlignment="1">
      <alignment vertical="center" wrapText="1"/>
    </xf>
    <xf numFmtId="0" fontId="25" fillId="0" borderId="20" xfId="0" applyFont="1" applyBorder="1" applyAlignment="1">
      <alignment horizontal="center" vertical="center" wrapText="1"/>
    </xf>
    <xf numFmtId="0" fontId="13" fillId="0" borderId="21" xfId="0" applyFont="1" applyBorder="1" applyAlignment="1">
      <alignment vertical="center" wrapText="1"/>
    </xf>
    <xf numFmtId="0" fontId="8" fillId="6" borderId="29" xfId="0" applyFont="1" applyFill="1" applyBorder="1" applyAlignment="1">
      <alignment horizontal="center" vertical="center"/>
    </xf>
    <xf numFmtId="0" fontId="0" fillId="0" borderId="0" xfId="0" applyFill="1" applyAlignment="1">
      <alignment horizontal="center"/>
    </xf>
    <xf numFmtId="0" fontId="11" fillId="6" borderId="26" xfId="0" applyFont="1" applyFill="1" applyBorder="1" applyAlignment="1">
      <alignment vertical="center" wrapText="1"/>
    </xf>
    <xf numFmtId="0" fontId="3" fillId="4" borderId="1" xfId="1" applyFill="1" applyBorder="1" applyAlignment="1">
      <alignment wrapText="1"/>
    </xf>
    <xf numFmtId="0" fontId="0" fillId="3" borderId="4" xfId="2" applyFont="1" applyBorder="1" applyAlignment="1">
      <alignment horizontal="justify" vertical="center" wrapText="1"/>
    </xf>
    <xf numFmtId="0" fontId="4" fillId="0" borderId="1" xfId="1" applyFont="1" applyBorder="1" applyAlignment="1">
      <alignment vertical="center"/>
    </xf>
    <xf numFmtId="0" fontId="4" fillId="0" borderId="1" xfId="1" applyFont="1" applyBorder="1" applyAlignment="1">
      <alignment vertical="center" wrapText="1"/>
    </xf>
    <xf numFmtId="0" fontId="0" fillId="4" borderId="19" xfId="0" applyFill="1" applyBorder="1" applyAlignment="1">
      <alignment horizontal="center"/>
    </xf>
    <xf numFmtId="0" fontId="11" fillId="7" borderId="1" xfId="0" applyFont="1" applyFill="1" applyBorder="1" applyAlignment="1">
      <alignment horizontal="center" vertical="center" wrapText="1"/>
    </xf>
    <xf numFmtId="0" fontId="0" fillId="3" borderId="8" xfId="2" applyFont="1" applyBorder="1" applyAlignment="1">
      <alignment horizontal="justify" vertical="center" wrapText="1"/>
    </xf>
    <xf numFmtId="9" fontId="0" fillId="0" borderId="0" xfId="0" applyNumberFormat="1"/>
    <xf numFmtId="0" fontId="28" fillId="0" borderId="0" xfId="0" applyFont="1" applyFill="1" applyBorder="1" applyAlignment="1">
      <alignment horizontal="left" wrapText="1"/>
    </xf>
    <xf numFmtId="0" fontId="3" fillId="0" borderId="0" xfId="1" applyAlignment="1">
      <alignment wrapText="1"/>
    </xf>
    <xf numFmtId="0" fontId="29" fillId="0" borderId="0" xfId="0" applyFont="1" applyFill="1" applyBorder="1" applyAlignment="1">
      <alignment horizontal="left" wrapText="1"/>
    </xf>
    <xf numFmtId="9" fontId="1" fillId="4" borderId="14" xfId="0" applyNumberFormat="1" applyFont="1" applyFill="1" applyBorder="1" applyAlignment="1">
      <alignment horizontal="center" vertical="center"/>
    </xf>
    <xf numFmtId="2" fontId="1" fillId="8" borderId="14" xfId="0" applyNumberFormat="1" applyFont="1" applyFill="1" applyBorder="1" applyAlignment="1">
      <alignment horizontal="center" vertical="center"/>
    </xf>
    <xf numFmtId="2" fontId="1" fillId="8" borderId="21" xfId="0" applyNumberFormat="1" applyFont="1" applyFill="1" applyBorder="1" applyAlignment="1">
      <alignment horizontal="center" vertical="center"/>
    </xf>
    <xf numFmtId="9" fontId="1" fillId="0" borderId="21" xfId="0" applyNumberFormat="1" applyFont="1" applyBorder="1" applyAlignment="1">
      <alignment horizontal="center" vertical="center"/>
    </xf>
    <xf numFmtId="0" fontId="11" fillId="7" borderId="33" xfId="0" applyFont="1" applyFill="1" applyBorder="1" applyAlignment="1">
      <alignment horizontal="center" vertical="center" wrapText="1"/>
    </xf>
    <xf numFmtId="9" fontId="11" fillId="6" borderId="6" xfId="0" applyNumberFormat="1" applyFont="1" applyFill="1" applyBorder="1" applyAlignment="1">
      <alignment horizontal="center" wrapText="1"/>
    </xf>
    <xf numFmtId="0" fontId="8" fillId="6" borderId="25" xfId="0" applyFont="1" applyFill="1" applyBorder="1" applyAlignment="1">
      <alignment horizontal="center" vertical="center"/>
    </xf>
    <xf numFmtId="0" fontId="0" fillId="4" borderId="25" xfId="0" applyFill="1" applyBorder="1"/>
    <xf numFmtId="0" fontId="0" fillId="4" borderId="23" xfId="0" applyFill="1" applyBorder="1"/>
    <xf numFmtId="0" fontId="0" fillId="0" borderId="12" xfId="0" applyBorder="1" applyAlignment="1">
      <alignment vertical="center"/>
    </xf>
    <xf numFmtId="0" fontId="0" fillId="0" borderId="2" xfId="0" applyBorder="1"/>
    <xf numFmtId="0" fontId="11" fillId="6"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9" fontId="11" fillId="6" borderId="36" xfId="0" applyNumberFormat="1" applyFont="1" applyFill="1" applyBorder="1" applyAlignment="1">
      <alignment horizontal="center" vertical="center" wrapText="1"/>
    </xf>
    <xf numFmtId="9" fontId="1" fillId="4" borderId="16" xfId="0" applyNumberFormat="1" applyFont="1" applyFill="1" applyBorder="1" applyAlignment="1">
      <alignment horizontal="center" vertical="center"/>
    </xf>
    <xf numFmtId="9" fontId="1" fillId="8" borderId="16" xfId="0" applyNumberFormat="1" applyFont="1" applyFill="1" applyBorder="1" applyAlignment="1">
      <alignment horizontal="center" vertical="center"/>
    </xf>
    <xf numFmtId="0" fontId="0" fillId="0" borderId="12" xfId="0" applyBorder="1"/>
    <xf numFmtId="0" fontId="10" fillId="0" borderId="34" xfId="0" applyFont="1" applyBorder="1" applyAlignment="1">
      <alignment vertical="center" wrapText="1"/>
    </xf>
    <xf numFmtId="9" fontId="12" fillId="6" borderId="32" xfId="0" applyNumberFormat="1" applyFont="1" applyFill="1" applyBorder="1" applyAlignment="1">
      <alignment vertical="center" wrapText="1"/>
    </xf>
    <xf numFmtId="9" fontId="0" fillId="0" borderId="2" xfId="0" applyNumberFormat="1" applyBorder="1"/>
    <xf numFmtId="9" fontId="1" fillId="0" borderId="0" xfId="0" applyNumberFormat="1" applyFont="1" applyFill="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xf>
    <xf numFmtId="0" fontId="22" fillId="6" borderId="1" xfId="0" applyFont="1" applyFill="1" applyBorder="1" applyAlignment="1">
      <alignment horizontal="right" vertical="center" wrapText="1"/>
    </xf>
    <xf numFmtId="9" fontId="22" fillId="6" borderId="1" xfId="0" applyNumberFormat="1" applyFont="1" applyFill="1" applyBorder="1" applyAlignment="1">
      <alignment horizontal="center" vertical="center" wrapText="1"/>
    </xf>
    <xf numFmtId="9" fontId="0" fillId="0" borderId="1" xfId="0" applyNumberFormat="1" applyBorder="1" applyAlignment="1">
      <alignment horizontal="center"/>
    </xf>
    <xf numFmtId="0" fontId="0" fillId="3" borderId="4" xfId="2" applyFont="1" applyBorder="1" applyAlignment="1">
      <alignment horizontal="justify" vertical="center" wrapText="1"/>
    </xf>
    <xf numFmtId="0" fontId="3" fillId="4" borderId="1" xfId="1" applyFill="1" applyBorder="1" applyAlignment="1">
      <alignment vertical="center" wrapText="1"/>
    </xf>
    <xf numFmtId="0" fontId="20" fillId="6" borderId="10" xfId="1" applyFont="1" applyFill="1" applyBorder="1" applyAlignment="1">
      <alignment horizontal="center" vertical="center"/>
    </xf>
    <xf numFmtId="0" fontId="21" fillId="6" borderId="12" xfId="1" applyFont="1" applyFill="1" applyBorder="1" applyAlignment="1">
      <alignment horizontal="center" vertical="center"/>
    </xf>
    <xf numFmtId="0" fontId="21" fillId="6" borderId="5" xfId="1" applyFont="1" applyFill="1" applyBorder="1" applyAlignment="1">
      <alignment horizontal="center" vertical="center"/>
    </xf>
    <xf numFmtId="0" fontId="21" fillId="6" borderId="6" xfId="1" applyFont="1" applyFill="1" applyBorder="1" applyAlignment="1">
      <alignment horizontal="center" vertical="center"/>
    </xf>
    <xf numFmtId="0" fontId="21" fillId="6" borderId="2" xfId="1" applyFont="1" applyFill="1" applyBorder="1" applyAlignment="1">
      <alignment horizontal="center" vertical="center"/>
    </xf>
    <xf numFmtId="0" fontId="21" fillId="6" borderId="3" xfId="1" applyFont="1" applyFill="1" applyBorder="1" applyAlignment="1">
      <alignment horizontal="center" vertical="center"/>
    </xf>
    <xf numFmtId="0" fontId="0" fillId="3" borderId="10" xfId="2" applyFont="1" applyBorder="1">
      <alignment horizontal="justify" vertical="center" wrapText="1"/>
    </xf>
    <xf numFmtId="0" fontId="0" fillId="3" borderId="12" xfId="2" applyFont="1" applyBorder="1">
      <alignment horizontal="justify" vertical="center" wrapText="1"/>
    </xf>
    <xf numFmtId="0" fontId="0" fillId="3" borderId="5" xfId="2" applyFont="1" applyBorder="1">
      <alignment horizontal="justify" vertical="center" wrapText="1"/>
    </xf>
    <xf numFmtId="0" fontId="0" fillId="3" borderId="11" xfId="2" applyFont="1" applyBorder="1">
      <alignment horizontal="justify" vertical="center" wrapText="1"/>
    </xf>
    <xf numFmtId="0" fontId="0" fillId="3" borderId="0" xfId="2" applyFont="1" applyBorder="1">
      <alignment horizontal="justify" vertical="center" wrapText="1"/>
    </xf>
    <xf numFmtId="0" fontId="0" fillId="3" borderId="13" xfId="2" applyFont="1" applyBorder="1">
      <alignment horizontal="justify" vertical="center" wrapText="1"/>
    </xf>
    <xf numFmtId="0" fontId="0" fillId="3" borderId="6" xfId="2" applyFont="1" applyBorder="1">
      <alignment horizontal="justify" vertical="center" wrapText="1"/>
    </xf>
    <xf numFmtId="0" fontId="0" fillId="3" borderId="2" xfId="2" applyFont="1" applyBorder="1">
      <alignment horizontal="justify" vertical="center" wrapText="1"/>
    </xf>
    <xf numFmtId="0" fontId="0" fillId="3" borderId="3" xfId="2" applyFont="1" applyBorder="1">
      <alignment horizontal="justify" vertical="center" wrapText="1"/>
    </xf>
    <xf numFmtId="0" fontId="1" fillId="4" borderId="21"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11" fillId="6" borderId="37"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34" xfId="0" applyFont="1" applyBorder="1" applyAlignment="1">
      <alignment horizontal="left" vertical="center" wrapText="1"/>
    </xf>
    <xf numFmtId="0" fontId="10" fillId="0" borderId="38" xfId="0" applyFont="1" applyBorder="1" applyAlignment="1">
      <alignment horizontal="left" vertical="center" wrapText="1"/>
    </xf>
    <xf numFmtId="0" fontId="1"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24" xfId="0" applyBorder="1" applyAlignment="1">
      <alignment horizontal="center" vertical="center"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11" fillId="6" borderId="12"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0" fillId="4" borderId="29" xfId="0" applyFill="1" applyBorder="1" applyAlignment="1">
      <alignment horizontal="center"/>
    </xf>
    <xf numFmtId="0" fontId="0" fillId="4" borderId="22" xfId="0" applyFill="1" applyBorder="1" applyAlignment="1">
      <alignment horizontal="center"/>
    </xf>
    <xf numFmtId="0" fontId="5" fillId="0" borderId="25"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30" xfId="0" applyFont="1" applyBorder="1" applyAlignment="1">
      <alignment horizontal="center" vertical="center" wrapText="1"/>
    </xf>
    <xf numFmtId="1" fontId="1" fillId="0" borderId="2"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0" fontId="11" fillId="7"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5" fillId="6" borderId="2" xfId="1" applyFont="1" applyFill="1" applyBorder="1" applyAlignment="1">
      <alignment horizontal="center" vertical="center" wrapText="1"/>
    </xf>
    <xf numFmtId="0" fontId="15" fillId="6" borderId="3" xfId="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9" fillId="3" borderId="4" xfId="2" applyFont="1" applyBorder="1">
      <alignment horizontal="justify" vertical="center" wrapText="1"/>
    </xf>
    <xf numFmtId="0" fontId="9" fillId="3" borderId="7" xfId="2" applyFont="1" applyBorder="1">
      <alignment horizontal="justify" vertical="center" wrapText="1"/>
    </xf>
    <xf numFmtId="0" fontId="0" fillId="3" borderId="4" xfId="2" applyFont="1" applyBorder="1" applyAlignment="1">
      <alignment horizontal="justify" vertical="center" wrapText="1"/>
    </xf>
    <xf numFmtId="0" fontId="7" fillId="3" borderId="9" xfId="2" applyFont="1" applyBorder="1" applyAlignment="1">
      <alignment horizontal="justify" vertical="center" wrapText="1"/>
    </xf>
    <xf numFmtId="0" fontId="7" fillId="3" borderId="7" xfId="2" applyFont="1" applyBorder="1" applyAlignment="1">
      <alignment horizontal="justify" vertical="center" wrapText="1"/>
    </xf>
    <xf numFmtId="0" fontId="7" fillId="3" borderId="4" xfId="2" applyFont="1" applyBorder="1" applyAlignment="1">
      <alignment horizontal="justify" vertical="center" wrapText="1"/>
    </xf>
    <xf numFmtId="0" fontId="9" fillId="3" borderId="9" xfId="2" applyFont="1" applyBorder="1">
      <alignment horizontal="justify" vertical="center" wrapText="1"/>
    </xf>
  </cellXfs>
  <cellStyles count="3">
    <cellStyle name="Justifiy"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85727</xdr:rowOff>
    </xdr:from>
    <xdr:to>
      <xdr:col>0</xdr:col>
      <xdr:colOff>571501</xdr:colOff>
      <xdr:row>1</xdr:row>
      <xdr:rowOff>114301</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938" r="78531" b="13894"/>
        <a:stretch/>
      </xdr:blipFill>
      <xdr:spPr bwMode="auto">
        <a:xfrm>
          <a:off x="38101" y="85727"/>
          <a:ext cx="533400" cy="46672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85726</xdr:rowOff>
    </xdr:from>
    <xdr:to>
      <xdr:col>1</xdr:col>
      <xdr:colOff>76201</xdr:colOff>
      <xdr:row>1</xdr:row>
      <xdr:rowOff>133350</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938" r="78531" b="13894"/>
        <a:stretch/>
      </xdr:blipFill>
      <xdr:spPr bwMode="auto">
        <a:xfrm>
          <a:off x="38101" y="85726"/>
          <a:ext cx="533400" cy="48577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0</xdr:row>
      <xdr:rowOff>85726</xdr:rowOff>
    </xdr:from>
    <xdr:to>
      <xdr:col>1</xdr:col>
      <xdr:colOff>28576</xdr:colOff>
      <xdr:row>1</xdr:row>
      <xdr:rowOff>133350</xdr:rowOff>
    </xdr:to>
    <xdr:pic>
      <xdr:nvPicPr>
        <xdr:cNvPr id="3" name="Picture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938" r="78531" b="13894"/>
        <a:stretch/>
      </xdr:blipFill>
      <xdr:spPr bwMode="auto">
        <a:xfrm>
          <a:off x="38101" y="85726"/>
          <a:ext cx="533400" cy="48577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selection activeCell="B7" sqref="B7:L18"/>
    </sheetView>
  </sheetViews>
  <sheetFormatPr defaultColWidth="9" defaultRowHeight="13.2" x14ac:dyDescent="0.25"/>
  <cols>
    <col min="1" max="1" width="8.59765625" style="4" customWidth="1"/>
    <col min="2" max="16384" width="9" style="4"/>
  </cols>
  <sheetData>
    <row r="1" spans="1:12" s="9" customFormat="1" ht="34.5" customHeight="1" x14ac:dyDescent="0.3">
      <c r="A1" s="11"/>
      <c r="B1" s="20" t="s">
        <v>112</v>
      </c>
      <c r="C1" s="7"/>
      <c r="D1" s="8"/>
    </row>
    <row r="2" spans="1:12" s="9" customFormat="1" ht="15.6" x14ac:dyDescent="0.3">
      <c r="A2" s="11"/>
      <c r="B2" s="10"/>
      <c r="C2" s="7"/>
      <c r="D2" s="8"/>
    </row>
    <row r="3" spans="1:12" customFormat="1" ht="13.8" x14ac:dyDescent="0.25">
      <c r="A3" s="5"/>
    </row>
    <row r="4" spans="1:12" ht="13.8" thickBot="1" x14ac:dyDescent="0.3"/>
    <row r="5" spans="1:12" x14ac:dyDescent="0.25">
      <c r="B5" s="124" t="s">
        <v>116</v>
      </c>
      <c r="C5" s="125"/>
      <c r="D5" s="125"/>
      <c r="E5" s="125"/>
      <c r="F5" s="125"/>
      <c r="G5" s="125"/>
      <c r="H5" s="125"/>
      <c r="I5" s="125"/>
      <c r="J5" s="125"/>
      <c r="K5" s="125"/>
      <c r="L5" s="126"/>
    </row>
    <row r="6" spans="1:12" ht="13.8" thickBot="1" x14ac:dyDescent="0.3">
      <c r="B6" s="127"/>
      <c r="C6" s="128"/>
      <c r="D6" s="128"/>
      <c r="E6" s="128"/>
      <c r="F6" s="128"/>
      <c r="G6" s="128"/>
      <c r="H6" s="128"/>
      <c r="I6" s="128"/>
      <c r="J6" s="128"/>
      <c r="K6" s="128"/>
      <c r="L6" s="129"/>
    </row>
    <row r="7" spans="1:12" ht="18" customHeight="1" x14ac:dyDescent="0.25">
      <c r="B7" s="130" t="s">
        <v>194</v>
      </c>
      <c r="C7" s="131"/>
      <c r="D7" s="131"/>
      <c r="E7" s="131"/>
      <c r="F7" s="131"/>
      <c r="G7" s="131"/>
      <c r="H7" s="131"/>
      <c r="I7" s="131"/>
      <c r="J7" s="131"/>
      <c r="K7" s="131"/>
      <c r="L7" s="132"/>
    </row>
    <row r="8" spans="1:12" ht="18" customHeight="1" x14ac:dyDescent="0.25">
      <c r="B8" s="133"/>
      <c r="C8" s="134"/>
      <c r="D8" s="134"/>
      <c r="E8" s="134"/>
      <c r="F8" s="134"/>
      <c r="G8" s="134"/>
      <c r="H8" s="134"/>
      <c r="I8" s="134"/>
      <c r="J8" s="134"/>
      <c r="K8" s="134"/>
      <c r="L8" s="135"/>
    </row>
    <row r="9" spans="1:12" ht="18" customHeight="1" x14ac:dyDescent="0.25">
      <c r="B9" s="133"/>
      <c r="C9" s="134"/>
      <c r="D9" s="134"/>
      <c r="E9" s="134"/>
      <c r="F9" s="134"/>
      <c r="G9" s="134"/>
      <c r="H9" s="134"/>
      <c r="I9" s="134"/>
      <c r="J9" s="134"/>
      <c r="K9" s="134"/>
      <c r="L9" s="135"/>
    </row>
    <row r="10" spans="1:12" ht="18" customHeight="1" x14ac:dyDescent="0.25">
      <c r="B10" s="133"/>
      <c r="C10" s="134"/>
      <c r="D10" s="134"/>
      <c r="E10" s="134"/>
      <c r="F10" s="134"/>
      <c r="G10" s="134"/>
      <c r="H10" s="134"/>
      <c r="I10" s="134"/>
      <c r="J10" s="134"/>
      <c r="K10" s="134"/>
      <c r="L10" s="135"/>
    </row>
    <row r="11" spans="1:12" ht="18" customHeight="1" x14ac:dyDescent="0.25">
      <c r="B11" s="133"/>
      <c r="C11" s="134"/>
      <c r="D11" s="134"/>
      <c r="E11" s="134"/>
      <c r="F11" s="134"/>
      <c r="G11" s="134"/>
      <c r="H11" s="134"/>
      <c r="I11" s="134"/>
      <c r="J11" s="134"/>
      <c r="K11" s="134"/>
      <c r="L11" s="135"/>
    </row>
    <row r="12" spans="1:12" ht="18" customHeight="1" x14ac:dyDescent="0.25">
      <c r="B12" s="133"/>
      <c r="C12" s="134"/>
      <c r="D12" s="134"/>
      <c r="E12" s="134"/>
      <c r="F12" s="134"/>
      <c r="G12" s="134"/>
      <c r="H12" s="134"/>
      <c r="I12" s="134"/>
      <c r="J12" s="134"/>
      <c r="K12" s="134"/>
      <c r="L12" s="135"/>
    </row>
    <row r="13" spans="1:12" ht="18" customHeight="1" x14ac:dyDescent="0.25">
      <c r="B13" s="133"/>
      <c r="C13" s="134"/>
      <c r="D13" s="134"/>
      <c r="E13" s="134"/>
      <c r="F13" s="134"/>
      <c r="G13" s="134"/>
      <c r="H13" s="134"/>
      <c r="I13" s="134"/>
      <c r="J13" s="134"/>
      <c r="K13" s="134"/>
      <c r="L13" s="135"/>
    </row>
    <row r="14" spans="1:12" ht="18" customHeight="1" x14ac:dyDescent="0.25">
      <c r="B14" s="133"/>
      <c r="C14" s="134"/>
      <c r="D14" s="134"/>
      <c r="E14" s="134"/>
      <c r="F14" s="134"/>
      <c r="G14" s="134"/>
      <c r="H14" s="134"/>
      <c r="I14" s="134"/>
      <c r="J14" s="134"/>
      <c r="K14" s="134"/>
      <c r="L14" s="135"/>
    </row>
    <row r="15" spans="1:12" ht="18" customHeight="1" x14ac:dyDescent="0.25">
      <c r="B15" s="133"/>
      <c r="C15" s="134"/>
      <c r="D15" s="134"/>
      <c r="E15" s="134"/>
      <c r="F15" s="134"/>
      <c r="G15" s="134"/>
      <c r="H15" s="134"/>
      <c r="I15" s="134"/>
      <c r="J15" s="134"/>
      <c r="K15" s="134"/>
      <c r="L15" s="135"/>
    </row>
    <row r="16" spans="1:12" ht="18" customHeight="1" x14ac:dyDescent="0.25">
      <c r="B16" s="133"/>
      <c r="C16" s="134"/>
      <c r="D16" s="134"/>
      <c r="E16" s="134"/>
      <c r="F16" s="134"/>
      <c r="G16" s="134"/>
      <c r="H16" s="134"/>
      <c r="I16" s="134"/>
      <c r="J16" s="134"/>
      <c r="K16" s="134"/>
      <c r="L16" s="135"/>
    </row>
    <row r="17" spans="2:12" ht="18" customHeight="1" x14ac:dyDescent="0.25">
      <c r="B17" s="133"/>
      <c r="C17" s="134"/>
      <c r="D17" s="134"/>
      <c r="E17" s="134"/>
      <c r="F17" s="134"/>
      <c r="G17" s="134"/>
      <c r="H17" s="134"/>
      <c r="I17" s="134"/>
      <c r="J17" s="134"/>
      <c r="K17" s="134"/>
      <c r="L17" s="135"/>
    </row>
    <row r="18" spans="2:12" ht="18" customHeight="1" thickBot="1" x14ac:dyDescent="0.3">
      <c r="B18" s="136"/>
      <c r="C18" s="137"/>
      <c r="D18" s="137"/>
      <c r="E18" s="137"/>
      <c r="F18" s="137"/>
      <c r="G18" s="137"/>
      <c r="H18" s="137"/>
      <c r="I18" s="137"/>
      <c r="J18" s="137"/>
      <c r="K18" s="137"/>
      <c r="L18" s="138"/>
    </row>
    <row r="19" spans="2:12" ht="24" customHeight="1" x14ac:dyDescent="0.25"/>
  </sheetData>
  <mergeCells count="2">
    <mergeCell ref="B5:L6"/>
    <mergeCell ref="B7:L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80" zoomScaleNormal="80" workbookViewId="0">
      <selection activeCell="N6" sqref="N6"/>
    </sheetView>
  </sheetViews>
  <sheetFormatPr defaultRowHeight="13.8" x14ac:dyDescent="0.25"/>
  <cols>
    <col min="1" max="1" width="6.5" style="5" customWidth="1"/>
    <col min="2" max="2" width="34" customWidth="1"/>
    <col min="3" max="3" width="18.3984375" style="5" customWidth="1"/>
    <col min="4" max="4" width="19.19921875" style="6" customWidth="1"/>
    <col min="5" max="5" width="25.3984375" customWidth="1"/>
    <col min="6" max="6" width="25.09765625" customWidth="1"/>
    <col min="7" max="7" width="17" hidden="1" customWidth="1"/>
    <col min="8" max="8" width="17.8984375" hidden="1" customWidth="1"/>
    <col min="9" max="9" width="38.3984375" customWidth="1"/>
  </cols>
  <sheetData>
    <row r="1" spans="1:10" s="9" customFormat="1" ht="34.5" customHeight="1" x14ac:dyDescent="0.3">
      <c r="A1" s="11"/>
      <c r="B1" s="20" t="s">
        <v>112</v>
      </c>
      <c r="C1" s="7"/>
      <c r="D1" s="8"/>
    </row>
    <row r="2" spans="1:10" s="9" customFormat="1" ht="15.6" x14ac:dyDescent="0.3">
      <c r="A2" s="11"/>
      <c r="B2" s="10"/>
      <c r="C2" s="7"/>
      <c r="D2" s="8"/>
    </row>
    <row r="3" spans="1:10" ht="53.4" thickBot="1" x14ac:dyDescent="0.3">
      <c r="D3" s="19" t="s">
        <v>157</v>
      </c>
      <c r="I3" s="19" t="s">
        <v>156</v>
      </c>
    </row>
    <row r="4" spans="1:10" s="22" customFormat="1" ht="28.2" thickBot="1" x14ac:dyDescent="0.3">
      <c r="A4" s="107" t="s">
        <v>118</v>
      </c>
      <c r="B4" s="140" t="s">
        <v>147</v>
      </c>
      <c r="C4" s="141"/>
      <c r="D4" s="108" t="s">
        <v>117</v>
      </c>
      <c r="E4" s="109" t="s">
        <v>115</v>
      </c>
      <c r="F4" s="114" t="s">
        <v>129</v>
      </c>
      <c r="G4" s="105"/>
      <c r="H4" s="105"/>
      <c r="I4" s="82" t="s">
        <v>151</v>
      </c>
    </row>
    <row r="5" spans="1:10" ht="75.75" customHeight="1" x14ac:dyDescent="0.25">
      <c r="A5" s="147">
        <v>1</v>
      </c>
      <c r="B5" s="142" t="s">
        <v>184</v>
      </c>
      <c r="C5" s="142"/>
      <c r="D5" s="110" t="s">
        <v>114</v>
      </c>
      <c r="E5" s="111">
        <f>IF(D5="YES",100%,IF(D5="NO",0,0))</f>
        <v>0</v>
      </c>
      <c r="F5" s="15" t="s">
        <v>188</v>
      </c>
      <c r="G5" s="112"/>
      <c r="H5" s="112"/>
      <c r="I5" s="159"/>
    </row>
    <row r="6" spans="1:10" ht="81" customHeight="1" thickBot="1" x14ac:dyDescent="0.3">
      <c r="A6" s="148"/>
      <c r="B6" s="143" t="s">
        <v>183</v>
      </c>
      <c r="C6" s="144"/>
      <c r="D6" s="18" t="s">
        <v>114</v>
      </c>
      <c r="E6" s="21">
        <f>IF(D6="YES",100%,IF(D6="NO",0,0))</f>
        <v>0</v>
      </c>
      <c r="F6" s="113" t="s">
        <v>190</v>
      </c>
      <c r="G6" s="106"/>
      <c r="H6" s="106"/>
      <c r="I6" s="160"/>
    </row>
    <row r="7" spans="1:10" x14ac:dyDescent="0.25">
      <c r="A7" s="41"/>
      <c r="B7" s="13"/>
      <c r="C7" s="42"/>
      <c r="D7" s="42"/>
      <c r="E7" s="13"/>
    </row>
    <row r="8" spans="1:10" ht="14.4" thickBot="1" x14ac:dyDescent="0.3">
      <c r="C8"/>
      <c r="D8"/>
    </row>
    <row r="9" spans="1:10" s="22" customFormat="1" ht="45.75" customHeight="1" x14ac:dyDescent="0.25">
      <c r="A9" s="56" t="s">
        <v>118</v>
      </c>
      <c r="B9" s="140" t="s">
        <v>146</v>
      </c>
      <c r="C9" s="141"/>
      <c r="D9" s="58" t="s">
        <v>117</v>
      </c>
      <c r="E9" s="59" t="s">
        <v>115</v>
      </c>
      <c r="F9" s="114" t="s">
        <v>129</v>
      </c>
      <c r="G9" s="105"/>
      <c r="H9" s="105"/>
      <c r="I9" s="70" t="s">
        <v>151</v>
      </c>
    </row>
    <row r="10" spans="1:10" ht="141.75" customHeight="1" thickBot="1" x14ac:dyDescent="0.3">
      <c r="A10" s="17">
        <v>2</v>
      </c>
      <c r="B10" s="143" t="s">
        <v>165</v>
      </c>
      <c r="C10" s="144"/>
      <c r="D10" s="18" t="s">
        <v>114</v>
      </c>
      <c r="E10" s="21">
        <f>IF(D10="YES",10%,IF(D10="NO",0,0))</f>
        <v>0</v>
      </c>
      <c r="F10" s="113" t="s">
        <v>192</v>
      </c>
      <c r="G10" s="106"/>
      <c r="H10" s="106"/>
      <c r="I10" s="71"/>
    </row>
    <row r="12" spans="1:10" ht="14.4" thickBot="1" x14ac:dyDescent="0.3"/>
    <row r="13" spans="1:10" ht="30" customHeight="1" x14ac:dyDescent="0.25">
      <c r="A13" s="16" t="s">
        <v>118</v>
      </c>
      <c r="B13" s="140" t="s">
        <v>145</v>
      </c>
      <c r="C13" s="154"/>
      <c r="D13" s="154"/>
      <c r="E13" s="154"/>
      <c r="F13" s="154"/>
      <c r="G13" s="154"/>
      <c r="H13" s="154"/>
      <c r="I13" s="155"/>
    </row>
    <row r="14" spans="1:10" ht="39.75" customHeight="1" x14ac:dyDescent="0.25">
      <c r="A14" s="152" t="s">
        <v>191</v>
      </c>
      <c r="B14" s="156" t="s">
        <v>185</v>
      </c>
      <c r="C14" s="157"/>
      <c r="D14" s="157"/>
      <c r="E14" s="157"/>
      <c r="F14" s="157"/>
      <c r="G14" s="157"/>
      <c r="H14" s="157"/>
      <c r="I14" s="158"/>
    </row>
    <row r="15" spans="1:10" ht="72" customHeight="1" x14ac:dyDescent="0.25">
      <c r="A15" s="152"/>
      <c r="B15" s="146" t="s">
        <v>193</v>
      </c>
      <c r="C15" s="142"/>
      <c r="D15" s="142"/>
      <c r="E15" s="146" t="s">
        <v>195</v>
      </c>
      <c r="F15" s="146"/>
      <c r="G15" s="146"/>
      <c r="H15" s="146"/>
      <c r="I15" s="161"/>
    </row>
    <row r="16" spans="1:10" ht="41.4" x14ac:dyDescent="0.25">
      <c r="A16" s="152"/>
      <c r="B16" s="166" t="s">
        <v>142</v>
      </c>
      <c r="C16" s="166"/>
      <c r="D16" s="90" t="s">
        <v>143</v>
      </c>
      <c r="E16" s="100" t="s">
        <v>196</v>
      </c>
      <c r="F16" s="90" t="s">
        <v>154</v>
      </c>
      <c r="G16" s="69" t="s">
        <v>166</v>
      </c>
      <c r="H16" s="69" t="s">
        <v>167</v>
      </c>
      <c r="I16" s="102" t="s">
        <v>151</v>
      </c>
      <c r="J16" s="92"/>
    </row>
    <row r="17" spans="1:11" ht="36" customHeight="1" x14ac:dyDescent="0.25">
      <c r="A17" s="152"/>
      <c r="B17" s="145"/>
      <c r="C17" s="145"/>
      <c r="D17" s="54"/>
      <c r="E17" s="55"/>
      <c r="F17" s="55"/>
      <c r="G17" s="14">
        <f>IF(E17=" "," ",IF(E17=0,0%,IF(E17=1,40%,IF(E17=2,80%,0))))</f>
        <v>0</v>
      </c>
      <c r="H17" s="14">
        <f>IF(F17=0,0%,IF(F17=1,40%,IF(F17=2,80%,0)))</f>
        <v>0</v>
      </c>
      <c r="I17" s="103"/>
      <c r="J17" s="92"/>
      <c r="K17" s="92"/>
    </row>
    <row r="18" spans="1:11" ht="42.75" customHeight="1" x14ac:dyDescent="0.25">
      <c r="A18" s="152"/>
      <c r="B18" s="145"/>
      <c r="C18" s="145"/>
      <c r="D18" s="54"/>
      <c r="E18" s="55"/>
      <c r="F18" s="55"/>
      <c r="G18" s="14">
        <f t="shared" ref="G18:G22" si="0">IF(E18=" "," ",IF(E18=0,0%,IF(E18=1,40%,IF(E18=2,80%,0))))</f>
        <v>0</v>
      </c>
      <c r="H18" s="14">
        <f>IF(F18=0,0%,IF(F18=1,40%,IF(F18=2,80%,0)))</f>
        <v>0</v>
      </c>
      <c r="I18" s="103"/>
      <c r="J18" s="92"/>
      <c r="K18" s="92"/>
    </row>
    <row r="19" spans="1:11" ht="42" customHeight="1" x14ac:dyDescent="0.25">
      <c r="A19" s="152"/>
      <c r="B19" s="145"/>
      <c r="C19" s="145"/>
      <c r="D19" s="54"/>
      <c r="E19" s="55"/>
      <c r="F19" s="55"/>
      <c r="G19" s="14">
        <f t="shared" si="0"/>
        <v>0</v>
      </c>
      <c r="H19" s="14">
        <f t="shared" ref="H19:H22" si="1">IF(F19=0,0%,IF(F19=1,40%,IF(F19=2,80%,0)))</f>
        <v>0</v>
      </c>
      <c r="I19" s="103"/>
      <c r="J19" s="92"/>
      <c r="K19" s="92"/>
    </row>
    <row r="20" spans="1:11" ht="42" customHeight="1" x14ac:dyDescent="0.25">
      <c r="A20" s="152"/>
      <c r="B20" s="145"/>
      <c r="C20" s="145"/>
      <c r="D20" s="54"/>
      <c r="E20" s="55"/>
      <c r="F20" s="55"/>
      <c r="G20" s="14">
        <f t="shared" si="0"/>
        <v>0</v>
      </c>
      <c r="H20" s="14">
        <f t="shared" si="1"/>
        <v>0</v>
      </c>
      <c r="I20" s="103"/>
      <c r="J20" s="92"/>
      <c r="K20" s="92"/>
    </row>
    <row r="21" spans="1:11" ht="42" customHeight="1" x14ac:dyDescent="0.25">
      <c r="A21" s="152"/>
      <c r="B21" s="145"/>
      <c r="C21" s="145"/>
      <c r="D21" s="54"/>
      <c r="E21" s="55"/>
      <c r="F21" s="55"/>
      <c r="G21" s="14">
        <f t="shared" si="0"/>
        <v>0</v>
      </c>
      <c r="H21" s="14">
        <f t="shared" si="1"/>
        <v>0</v>
      </c>
      <c r="I21" s="103"/>
      <c r="J21" s="92"/>
      <c r="K21" s="92"/>
    </row>
    <row r="22" spans="1:11" ht="42" customHeight="1" thickBot="1" x14ac:dyDescent="0.3">
      <c r="A22" s="153"/>
      <c r="B22" s="139"/>
      <c r="C22" s="139"/>
      <c r="D22" s="72"/>
      <c r="E22" s="73"/>
      <c r="F22" s="73"/>
      <c r="G22" s="99">
        <f t="shared" si="0"/>
        <v>0</v>
      </c>
      <c r="H22" s="99">
        <f t="shared" si="1"/>
        <v>0</v>
      </c>
      <c r="I22" s="104"/>
      <c r="J22" s="92"/>
      <c r="K22" s="92"/>
    </row>
    <row r="23" spans="1:11" ht="14.4" hidden="1" thickBot="1" x14ac:dyDescent="0.3">
      <c r="A23" s="83"/>
      <c r="B23" s="49"/>
      <c r="C23" s="49"/>
      <c r="D23" s="49"/>
      <c r="E23" s="49"/>
      <c r="F23" s="101" t="s">
        <v>168</v>
      </c>
      <c r="G23" s="164">
        <f>COUNTA(B17:C22)</f>
        <v>0</v>
      </c>
      <c r="H23" s="165"/>
    </row>
    <row r="24" spans="1:11" ht="28.2" hidden="1" thickBot="1" x14ac:dyDescent="0.3">
      <c r="A24" s="83"/>
      <c r="B24" s="49"/>
      <c r="C24" s="49"/>
      <c r="D24" s="49"/>
      <c r="E24" s="49"/>
      <c r="F24" s="74" t="s">
        <v>169</v>
      </c>
      <c r="G24" s="75" t="e">
        <f>SUM(G17:G22)/G23</f>
        <v>#DIV/0!</v>
      </c>
      <c r="H24" s="75" t="e">
        <f>SUM(H17:H22)/G23</f>
        <v>#DIV/0!</v>
      </c>
    </row>
    <row r="25" spans="1:11" x14ac:dyDescent="0.25">
      <c r="A25" s="83"/>
      <c r="B25" s="49"/>
      <c r="C25" s="49"/>
      <c r="D25" s="49"/>
      <c r="E25" s="49"/>
      <c r="G25" s="116"/>
      <c r="H25" s="116"/>
    </row>
    <row r="26" spans="1:11" hidden="1" x14ac:dyDescent="0.25">
      <c r="B26" s="49"/>
      <c r="C26" s="49"/>
      <c r="D26" s="49"/>
      <c r="E26" s="93"/>
      <c r="F26" s="93"/>
      <c r="G26" s="92"/>
      <c r="H26" s="92"/>
    </row>
    <row r="27" spans="1:11" s="22" customFormat="1" ht="45.75" hidden="1" customHeight="1" x14ac:dyDescent="0.25">
      <c r="A27" s="56" t="s">
        <v>118</v>
      </c>
      <c r="B27" s="140" t="s">
        <v>189</v>
      </c>
      <c r="C27" s="141"/>
      <c r="D27" s="58" t="s">
        <v>117</v>
      </c>
      <c r="E27" s="59" t="s">
        <v>180</v>
      </c>
      <c r="F27" s="60" t="s">
        <v>129</v>
      </c>
      <c r="G27" s="70" t="s">
        <v>151</v>
      </c>
      <c r="H27" s="105"/>
      <c r="I27" s="70" t="s">
        <v>151</v>
      </c>
    </row>
    <row r="28" spans="1:11" ht="59.25" hidden="1" customHeight="1" x14ac:dyDescent="0.25">
      <c r="A28" s="151">
        <v>4</v>
      </c>
      <c r="B28" s="142" t="s">
        <v>186</v>
      </c>
      <c r="C28" s="142"/>
      <c r="D28" s="96" t="s">
        <v>114</v>
      </c>
      <c r="E28" s="97">
        <f>IF(D28="YES",1,IF(D28="NO",0.5,0))</f>
        <v>0.5</v>
      </c>
      <c r="F28" s="162" t="s">
        <v>181</v>
      </c>
      <c r="G28" s="89"/>
      <c r="H28" s="9"/>
      <c r="I28" s="103"/>
    </row>
    <row r="29" spans="1:11" ht="57" hidden="1" customHeight="1" thickBot="1" x14ac:dyDescent="0.3">
      <c r="A29" s="148"/>
      <c r="B29" s="143" t="s">
        <v>187</v>
      </c>
      <c r="C29" s="144"/>
      <c r="D29" s="18" t="s">
        <v>114</v>
      </c>
      <c r="E29" s="98">
        <f>IF(D29="YES",100%,IF(D29="NO",50%,0))</f>
        <v>0.5</v>
      </c>
      <c r="F29" s="163"/>
      <c r="G29" s="71"/>
      <c r="H29" s="115"/>
      <c r="I29" s="104"/>
    </row>
    <row r="30" spans="1:11" hidden="1" x14ac:dyDescent="0.25">
      <c r="B30" s="95"/>
      <c r="C30" s="49"/>
      <c r="D30" s="49"/>
      <c r="E30" s="93"/>
      <c r="F30" s="93"/>
      <c r="G30" s="92"/>
      <c r="H30" s="92"/>
    </row>
    <row r="31" spans="1:11" ht="14.4" thickBot="1" x14ac:dyDescent="0.3"/>
    <row r="32" spans="1:11" ht="35.25" customHeight="1" x14ac:dyDescent="0.25">
      <c r="A32" s="64" t="s">
        <v>118</v>
      </c>
      <c r="B32" s="65" t="s">
        <v>148</v>
      </c>
      <c r="C32" s="66" t="s">
        <v>137</v>
      </c>
      <c r="D32" s="67" t="s">
        <v>152</v>
      </c>
    </row>
    <row r="33" spans="1:4" ht="35.25" customHeight="1" x14ac:dyDescent="0.25">
      <c r="A33" s="149">
        <v>4</v>
      </c>
      <c r="B33" s="63" t="s">
        <v>135</v>
      </c>
      <c r="C33" s="68">
        <f>MAX(E5:E6)</f>
        <v>0</v>
      </c>
      <c r="D33" s="150" t="s">
        <v>153</v>
      </c>
    </row>
    <row r="34" spans="1:4" ht="35.25" customHeight="1" x14ac:dyDescent="0.25">
      <c r="A34" s="149"/>
      <c r="B34" s="63" t="s">
        <v>149</v>
      </c>
      <c r="C34" s="68">
        <f>E10</f>
        <v>0</v>
      </c>
      <c r="D34" s="150"/>
    </row>
    <row r="35" spans="1:4" ht="37.5" customHeight="1" x14ac:dyDescent="0.25">
      <c r="A35" s="149"/>
      <c r="B35" s="63" t="s">
        <v>136</v>
      </c>
      <c r="C35" s="68">
        <f>IFERROR(SUM(G24:H24),0)</f>
        <v>0</v>
      </c>
      <c r="D35" s="150"/>
    </row>
    <row r="36" spans="1:4" ht="29.25" hidden="1" customHeight="1" thickBot="1" x14ac:dyDescent="0.3">
      <c r="A36" s="149"/>
      <c r="B36" s="117" t="s">
        <v>182</v>
      </c>
      <c r="C36" s="14">
        <f>C35*(AVERAGE(E28:E29))</f>
        <v>0</v>
      </c>
      <c r="D36" s="150"/>
    </row>
    <row r="37" spans="1:4" ht="17.399999999999999" x14ac:dyDescent="0.25">
      <c r="A37" s="118"/>
      <c r="B37" s="119" t="s">
        <v>150</v>
      </c>
      <c r="C37" s="120">
        <f>IF(C33=100%,100%,SUM(C35+C34))</f>
        <v>0</v>
      </c>
      <c r="D37" s="121"/>
    </row>
  </sheetData>
  <mergeCells count="27">
    <mergeCell ref="A5:A6"/>
    <mergeCell ref="A33:A36"/>
    <mergeCell ref="D33:D36"/>
    <mergeCell ref="A28:A29"/>
    <mergeCell ref="A14:A22"/>
    <mergeCell ref="B13:I13"/>
    <mergeCell ref="B14:I14"/>
    <mergeCell ref="I5:I6"/>
    <mergeCell ref="E15:I15"/>
    <mergeCell ref="F28:F29"/>
    <mergeCell ref="B27:C27"/>
    <mergeCell ref="B28:C28"/>
    <mergeCell ref="B29:C29"/>
    <mergeCell ref="G23:H23"/>
    <mergeCell ref="B16:C16"/>
    <mergeCell ref="B17:C17"/>
    <mergeCell ref="B22:C22"/>
    <mergeCell ref="B4:C4"/>
    <mergeCell ref="B5:C5"/>
    <mergeCell ref="B6:C6"/>
    <mergeCell ref="B9:C9"/>
    <mergeCell ref="B10:C10"/>
    <mergeCell ref="B18:C18"/>
    <mergeCell ref="B15:D15"/>
    <mergeCell ref="B19:C19"/>
    <mergeCell ref="B20:C20"/>
    <mergeCell ref="B21:C21"/>
  </mergeCells>
  <dataValidations count="2">
    <dataValidation type="list" allowBlank="1" showInputMessage="1" showErrorMessage="1" sqref="B17:C22">
      <formula1>SECTOR</formula1>
    </dataValidation>
    <dataValidation type="list" allowBlank="1" showInputMessage="1" showErrorMessage="1" sqref="D17:D22">
      <formula1>INDIRECT(SUBSTITUTE(B17," ",""))</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List!$C$2:$C$4</xm:f>
          </x14:formula1>
          <xm:sqref>E17:F22</xm:sqref>
        </x14:dataValidation>
        <x14:dataValidation type="list" allowBlank="1" showInputMessage="1" showErrorMessage="1">
          <x14:formula1>
            <xm:f>List!$A$2:$A$3</xm:f>
          </x14:formula1>
          <xm:sqref>D10 D5:D6 D28:D29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80" zoomScaleNormal="80" workbookViewId="0">
      <selection activeCell="C19" sqref="C19"/>
    </sheetView>
  </sheetViews>
  <sheetFormatPr defaultRowHeight="13.8" x14ac:dyDescent="0.25"/>
  <cols>
    <col min="1" max="1" width="7.09765625" style="5" customWidth="1"/>
    <col min="2" max="2" width="58.5" customWidth="1"/>
    <col min="3" max="3" width="90.3984375" style="5" customWidth="1"/>
    <col min="4" max="4" width="19.09765625" style="6" customWidth="1"/>
    <col min="5" max="5" width="19.09765625" customWidth="1"/>
    <col min="6" max="6" width="35" customWidth="1"/>
    <col min="7" max="7" width="29.3984375" customWidth="1"/>
    <col min="8" max="8" width="14.8984375" customWidth="1"/>
  </cols>
  <sheetData>
    <row r="1" spans="1:15" s="9" customFormat="1" ht="34.5" customHeight="1" x14ac:dyDescent="0.3">
      <c r="A1" s="11"/>
      <c r="B1" s="20" t="s">
        <v>112</v>
      </c>
      <c r="C1" s="7"/>
      <c r="D1" s="8"/>
    </row>
    <row r="2" spans="1:15" s="9" customFormat="1" ht="15.6" x14ac:dyDescent="0.3">
      <c r="A2" s="11"/>
      <c r="B2" s="77" t="s">
        <v>158</v>
      </c>
      <c r="C2" s="7"/>
      <c r="D2" s="8"/>
    </row>
    <row r="3" spans="1:15" x14ac:dyDescent="0.25">
      <c r="C3"/>
      <c r="D3"/>
    </row>
    <row r="4" spans="1:15" ht="14.4" thickBot="1" x14ac:dyDescent="0.3">
      <c r="C4"/>
      <c r="D4"/>
    </row>
    <row r="5" spans="1:15" s="22" customFormat="1" ht="27.6" x14ac:dyDescent="0.25">
      <c r="A5" s="56" t="s">
        <v>118</v>
      </c>
      <c r="B5" s="57" t="s">
        <v>147</v>
      </c>
      <c r="C5" s="60" t="s">
        <v>155</v>
      </c>
      <c r="D5"/>
    </row>
    <row r="6" spans="1:15" ht="39.6" x14ac:dyDescent="0.25">
      <c r="A6" s="78">
        <v>1</v>
      </c>
      <c r="B6" s="79" t="s">
        <v>170</v>
      </c>
      <c r="C6" s="167" t="s">
        <v>197</v>
      </c>
      <c r="D6"/>
    </row>
    <row r="7" spans="1:15" ht="40.200000000000003" thickBot="1" x14ac:dyDescent="0.3">
      <c r="A7" s="80">
        <v>2</v>
      </c>
      <c r="B7" s="81" t="s">
        <v>171</v>
      </c>
      <c r="C7" s="168"/>
      <c r="D7"/>
    </row>
    <row r="8" spans="1:15" x14ac:dyDescent="0.25">
      <c r="A8" s="41"/>
      <c r="B8" s="13"/>
      <c r="C8" s="43"/>
      <c r="D8"/>
    </row>
    <row r="9" spans="1:15" ht="14.4" thickBot="1" x14ac:dyDescent="0.3">
      <c r="C9"/>
      <c r="D9"/>
    </row>
    <row r="10" spans="1:15" s="22" customFormat="1" ht="45.75" customHeight="1" x14ac:dyDescent="0.25">
      <c r="A10" s="56" t="s">
        <v>118</v>
      </c>
      <c r="B10" s="57" t="s">
        <v>146</v>
      </c>
      <c r="C10" s="61" t="s">
        <v>155</v>
      </c>
      <c r="D10"/>
    </row>
    <row r="11" spans="1:15" ht="140.25" customHeight="1" thickBot="1" x14ac:dyDescent="0.3">
      <c r="A11" s="80">
        <v>3</v>
      </c>
      <c r="B11" s="81" t="s">
        <v>174</v>
      </c>
      <c r="C11" s="76" t="s">
        <v>198</v>
      </c>
      <c r="D11"/>
    </row>
    <row r="13" spans="1:15" ht="14.4" thickBot="1" x14ac:dyDescent="0.3"/>
    <row r="14" spans="1:15" ht="27.6" x14ac:dyDescent="0.25">
      <c r="A14" s="16" t="s">
        <v>118</v>
      </c>
      <c r="B14" s="84" t="s">
        <v>145</v>
      </c>
      <c r="C14" s="62" t="s">
        <v>144</v>
      </c>
      <c r="D14"/>
    </row>
    <row r="15" spans="1:15" ht="76.5" customHeight="1" x14ac:dyDescent="0.25">
      <c r="A15" s="4"/>
      <c r="B15" s="87" t="s">
        <v>160</v>
      </c>
      <c r="C15" s="85" t="s">
        <v>175</v>
      </c>
      <c r="D15" s="4"/>
      <c r="E15" s="4"/>
      <c r="F15" s="4"/>
      <c r="G15" s="4"/>
      <c r="H15" s="4"/>
      <c r="I15" s="4"/>
      <c r="J15" s="4"/>
      <c r="K15" s="4"/>
      <c r="L15" s="4"/>
      <c r="M15" s="4"/>
      <c r="N15" s="4"/>
      <c r="O15" s="4"/>
    </row>
    <row r="16" spans="1:15" ht="176.25" customHeight="1" x14ac:dyDescent="0.25">
      <c r="A16" s="4"/>
      <c r="B16" s="87" t="s">
        <v>161</v>
      </c>
      <c r="C16" s="85" t="s">
        <v>199</v>
      </c>
      <c r="D16" s="4"/>
      <c r="E16" s="4"/>
      <c r="F16" s="4"/>
      <c r="G16" s="4"/>
      <c r="H16" s="4"/>
      <c r="I16" s="4"/>
      <c r="J16" s="4"/>
      <c r="K16" s="4"/>
      <c r="L16" s="4"/>
      <c r="M16" s="4"/>
      <c r="N16" s="4"/>
      <c r="O16" s="4"/>
    </row>
    <row r="17" spans="1:15" ht="145.5" customHeight="1" x14ac:dyDescent="0.25">
      <c r="A17" s="4"/>
      <c r="B17" s="88" t="s">
        <v>162</v>
      </c>
      <c r="C17" s="85" t="s">
        <v>200</v>
      </c>
      <c r="D17" s="4"/>
      <c r="E17" s="4"/>
      <c r="F17" s="4"/>
      <c r="G17" s="4"/>
      <c r="H17" s="4"/>
      <c r="I17" s="4"/>
      <c r="J17" s="4"/>
      <c r="K17" s="4"/>
      <c r="L17" s="4"/>
      <c r="M17" s="4"/>
      <c r="N17" s="4"/>
      <c r="O17" s="4"/>
    </row>
    <row r="18" spans="1:15" ht="193.8" customHeight="1" x14ac:dyDescent="0.25">
      <c r="A18" s="4"/>
      <c r="B18" s="88" t="s">
        <v>172</v>
      </c>
      <c r="C18" s="85" t="s">
        <v>173</v>
      </c>
      <c r="D18" s="4"/>
      <c r="E18" s="94"/>
      <c r="F18" s="4"/>
      <c r="G18" s="4"/>
      <c r="H18" s="4"/>
      <c r="I18" s="4"/>
      <c r="J18" s="4"/>
      <c r="K18" s="4"/>
      <c r="L18" s="4"/>
      <c r="M18" s="4"/>
      <c r="N18" s="4"/>
      <c r="O18" s="4"/>
    </row>
    <row r="19" spans="1:15" ht="123.75" customHeight="1" x14ac:dyDescent="0.25">
      <c r="A19" s="4"/>
      <c r="B19" s="88" t="s">
        <v>164</v>
      </c>
      <c r="C19" s="123" t="s">
        <v>201</v>
      </c>
      <c r="D19" s="4"/>
      <c r="E19" s="4"/>
      <c r="F19" s="4"/>
      <c r="G19" s="4"/>
      <c r="H19" s="4"/>
      <c r="I19" s="4"/>
      <c r="J19" s="4"/>
      <c r="K19" s="4"/>
      <c r="L19" s="4"/>
      <c r="M19" s="4"/>
      <c r="N19" s="4"/>
      <c r="O19" s="4"/>
    </row>
    <row r="20" spans="1:15" ht="82.5" customHeight="1" x14ac:dyDescent="0.25">
      <c r="A20" s="4"/>
      <c r="B20" s="88" t="s">
        <v>159</v>
      </c>
      <c r="C20" s="123" t="s">
        <v>163</v>
      </c>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sheetData>
  <mergeCells count="1">
    <mergeCell ref="C6: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70" zoomScaleNormal="70" workbookViewId="0">
      <pane ySplit="3" topLeftCell="A47" activePane="bottomLeft" state="frozen"/>
      <selection pane="bottomLeft" activeCell="D32" sqref="D32"/>
    </sheetView>
  </sheetViews>
  <sheetFormatPr defaultColWidth="38.19921875" defaultRowHeight="13.2" x14ac:dyDescent="0.25"/>
  <cols>
    <col min="1" max="1" width="42" style="23" customWidth="1"/>
    <col min="2" max="2" width="42.5" style="1" customWidth="1"/>
    <col min="3" max="3" width="104.19921875" style="1" customWidth="1"/>
    <col min="4" max="4" width="94.59765625" style="1" customWidth="1"/>
    <col min="5" max="16384" width="38.19921875" style="1"/>
  </cols>
  <sheetData>
    <row r="1" spans="1:4" ht="72.75" customHeight="1" thickBot="1" x14ac:dyDescent="0.3">
      <c r="A1" s="169" t="s">
        <v>120</v>
      </c>
      <c r="B1" s="169"/>
      <c r="C1" s="169"/>
      <c r="D1" s="170"/>
    </row>
    <row r="2" spans="1:4" ht="37.5" customHeight="1" thickBot="1" x14ac:dyDescent="0.3">
      <c r="A2" s="171" t="s">
        <v>0</v>
      </c>
      <c r="B2" s="173" t="s">
        <v>128</v>
      </c>
      <c r="C2" s="175" t="s">
        <v>1</v>
      </c>
      <c r="D2" s="24" t="s">
        <v>2</v>
      </c>
    </row>
    <row r="3" spans="1:4" s="2" customFormat="1" ht="30" customHeight="1" thickBot="1" x14ac:dyDescent="0.3">
      <c r="A3" s="172"/>
      <c r="B3" s="174"/>
      <c r="C3" s="176"/>
      <c r="D3" s="36" t="s">
        <v>3</v>
      </c>
    </row>
    <row r="4" spans="1:4" s="3" customFormat="1" ht="115.5" customHeight="1" thickBot="1" x14ac:dyDescent="0.3">
      <c r="A4" s="25" t="s">
        <v>4</v>
      </c>
      <c r="B4" s="26"/>
      <c r="C4" s="37" t="s">
        <v>123</v>
      </c>
      <c r="D4" s="38" t="s">
        <v>5</v>
      </c>
    </row>
    <row r="5" spans="1:4" s="3" customFormat="1" ht="92.25" customHeight="1" x14ac:dyDescent="0.25">
      <c r="A5" s="25" t="s">
        <v>6</v>
      </c>
      <c r="B5" s="26"/>
      <c r="C5" s="177" t="s">
        <v>7</v>
      </c>
      <c r="D5" s="177" t="s">
        <v>8</v>
      </c>
    </row>
    <row r="6" spans="1:4" s="3" customFormat="1" ht="92.25" customHeight="1" thickBot="1" x14ac:dyDescent="0.3">
      <c r="A6" s="27" t="s">
        <v>9</v>
      </c>
      <c r="B6" s="28"/>
      <c r="C6" s="178"/>
      <c r="D6" s="178"/>
    </row>
    <row r="7" spans="1:4" s="3" customFormat="1" ht="39" customHeight="1" x14ac:dyDescent="0.25">
      <c r="A7" s="29" t="s">
        <v>10</v>
      </c>
      <c r="B7" s="30" t="s">
        <v>11</v>
      </c>
      <c r="C7" s="179" t="s">
        <v>12</v>
      </c>
      <c r="D7" s="179" t="s">
        <v>13</v>
      </c>
    </row>
    <row r="8" spans="1:4" s="3" customFormat="1" ht="39" customHeight="1" x14ac:dyDescent="0.25">
      <c r="A8" s="29" t="s">
        <v>10</v>
      </c>
      <c r="B8" s="30" t="s">
        <v>14</v>
      </c>
      <c r="C8" s="180"/>
      <c r="D8" s="180"/>
    </row>
    <row r="9" spans="1:4" s="3" customFormat="1" ht="39" customHeight="1" x14ac:dyDescent="0.25">
      <c r="A9" s="29" t="s">
        <v>10</v>
      </c>
      <c r="B9" s="30" t="s">
        <v>15</v>
      </c>
      <c r="C9" s="180"/>
      <c r="D9" s="180"/>
    </row>
    <row r="10" spans="1:4" s="3" customFormat="1" ht="39" customHeight="1" x14ac:dyDescent="0.25">
      <c r="A10" s="29" t="s">
        <v>10</v>
      </c>
      <c r="B10" s="30" t="s">
        <v>16</v>
      </c>
      <c r="C10" s="180"/>
      <c r="D10" s="180"/>
    </row>
    <row r="11" spans="1:4" s="3" customFormat="1" ht="39" customHeight="1" x14ac:dyDescent="0.25">
      <c r="A11" s="29" t="s">
        <v>10</v>
      </c>
      <c r="B11" s="30" t="s">
        <v>17</v>
      </c>
      <c r="C11" s="180"/>
      <c r="D11" s="180"/>
    </row>
    <row r="12" spans="1:4" s="3" customFormat="1" ht="39" customHeight="1" thickBot="1" x14ac:dyDescent="0.3">
      <c r="A12" s="27" t="s">
        <v>10</v>
      </c>
      <c r="B12" s="28" t="s">
        <v>18</v>
      </c>
      <c r="C12" s="181"/>
      <c r="D12" s="181"/>
    </row>
    <row r="13" spans="1:4" s="3" customFormat="1" ht="101.25" customHeight="1" x14ac:dyDescent="0.25">
      <c r="A13" s="25" t="s">
        <v>10</v>
      </c>
      <c r="B13" s="26" t="s">
        <v>19</v>
      </c>
      <c r="C13" s="182" t="s">
        <v>20</v>
      </c>
      <c r="D13" s="182" t="s">
        <v>21</v>
      </c>
    </row>
    <row r="14" spans="1:4" s="3" customFormat="1" ht="101.25" customHeight="1" thickBot="1" x14ac:dyDescent="0.3">
      <c r="A14" s="27" t="s">
        <v>10</v>
      </c>
      <c r="B14" s="28" t="s">
        <v>22</v>
      </c>
      <c r="C14" s="181"/>
      <c r="D14" s="181"/>
    </row>
    <row r="15" spans="1:4" s="3" customFormat="1" ht="124.8" thickBot="1" x14ac:dyDescent="0.3">
      <c r="A15" s="31" t="s">
        <v>10</v>
      </c>
      <c r="B15" s="32" t="s">
        <v>23</v>
      </c>
      <c r="C15" s="39" t="s">
        <v>24</v>
      </c>
      <c r="D15" s="39" t="s">
        <v>25</v>
      </c>
    </row>
    <row r="16" spans="1:4" s="3" customFormat="1" ht="126" customHeight="1" x14ac:dyDescent="0.25">
      <c r="A16" s="25" t="s">
        <v>10</v>
      </c>
      <c r="B16" s="26" t="s">
        <v>26</v>
      </c>
      <c r="C16" s="182" t="s">
        <v>27</v>
      </c>
      <c r="D16" s="182" t="s">
        <v>28</v>
      </c>
    </row>
    <row r="17" spans="1:4" s="3" customFormat="1" ht="126" customHeight="1" thickBot="1" x14ac:dyDescent="0.3">
      <c r="A17" s="27" t="s">
        <v>10</v>
      </c>
      <c r="B17" s="28" t="s">
        <v>119</v>
      </c>
      <c r="C17" s="181"/>
      <c r="D17" s="181"/>
    </row>
    <row r="18" spans="1:4" s="3" customFormat="1" ht="102.75" customHeight="1" thickBot="1" x14ac:dyDescent="0.3">
      <c r="A18" s="31" t="s">
        <v>29</v>
      </c>
      <c r="B18" s="32"/>
      <c r="C18" s="39" t="s">
        <v>124</v>
      </c>
      <c r="D18" s="39" t="s">
        <v>30</v>
      </c>
    </row>
    <row r="19" spans="1:4" s="3" customFormat="1" ht="115.5" customHeight="1" thickBot="1" x14ac:dyDescent="0.3">
      <c r="A19" s="25" t="s">
        <v>31</v>
      </c>
      <c r="B19" s="26"/>
      <c r="C19" s="39" t="s">
        <v>32</v>
      </c>
      <c r="D19" s="38" t="s">
        <v>33</v>
      </c>
    </row>
    <row r="20" spans="1:4" s="3" customFormat="1" ht="67.5" customHeight="1" x14ac:dyDescent="0.25">
      <c r="A20" s="33" t="s">
        <v>34</v>
      </c>
      <c r="B20" s="26" t="s">
        <v>35</v>
      </c>
      <c r="C20" s="177" t="s">
        <v>36</v>
      </c>
      <c r="D20" s="182" t="s">
        <v>37</v>
      </c>
    </row>
    <row r="21" spans="1:4" s="3" customFormat="1" ht="67.5" customHeight="1" x14ac:dyDescent="0.25">
      <c r="A21" s="34" t="s">
        <v>34</v>
      </c>
      <c r="B21" s="30" t="s">
        <v>38</v>
      </c>
      <c r="C21" s="183"/>
      <c r="D21" s="180"/>
    </row>
    <row r="22" spans="1:4" s="3" customFormat="1" ht="67.5" customHeight="1" thickBot="1" x14ac:dyDescent="0.3">
      <c r="A22" s="34" t="s">
        <v>34</v>
      </c>
      <c r="B22" s="28" t="s">
        <v>39</v>
      </c>
      <c r="C22" s="183"/>
      <c r="D22" s="181"/>
    </row>
    <row r="23" spans="1:4" s="3" customFormat="1" ht="66" customHeight="1" x14ac:dyDescent="0.25">
      <c r="A23" s="25" t="s">
        <v>34</v>
      </c>
      <c r="B23" s="26" t="s">
        <v>40</v>
      </c>
      <c r="C23" s="182" t="s">
        <v>41</v>
      </c>
      <c r="D23" s="182" t="s">
        <v>42</v>
      </c>
    </row>
    <row r="24" spans="1:4" s="3" customFormat="1" ht="66" customHeight="1" x14ac:dyDescent="0.25">
      <c r="A24" s="29" t="s">
        <v>34</v>
      </c>
      <c r="B24" s="30" t="s">
        <v>43</v>
      </c>
      <c r="C24" s="180"/>
      <c r="D24" s="180"/>
    </row>
    <row r="25" spans="1:4" s="3" customFormat="1" ht="66" customHeight="1" x14ac:dyDescent="0.25">
      <c r="A25" s="29" t="s">
        <v>34</v>
      </c>
      <c r="B25" s="30" t="s">
        <v>44</v>
      </c>
      <c r="C25" s="180"/>
      <c r="D25" s="180"/>
    </row>
    <row r="26" spans="1:4" s="3" customFormat="1" ht="66" customHeight="1" thickBot="1" x14ac:dyDescent="0.3">
      <c r="A26" s="27" t="s">
        <v>34</v>
      </c>
      <c r="B26" s="28" t="s">
        <v>45</v>
      </c>
      <c r="C26" s="181"/>
      <c r="D26" s="181"/>
    </row>
    <row r="27" spans="1:4" s="3" customFormat="1" ht="141" customHeight="1" thickBot="1" x14ac:dyDescent="0.3">
      <c r="A27" s="25" t="s">
        <v>46</v>
      </c>
      <c r="B27" s="32"/>
      <c r="C27" s="39" t="s">
        <v>47</v>
      </c>
      <c r="D27" s="38" t="s">
        <v>48</v>
      </c>
    </row>
    <row r="28" spans="1:4" s="3" customFormat="1" ht="27.6" x14ac:dyDescent="0.25">
      <c r="A28" s="25" t="s">
        <v>49</v>
      </c>
      <c r="B28" s="26" t="s">
        <v>50</v>
      </c>
      <c r="C28" s="182" t="s">
        <v>51</v>
      </c>
      <c r="D28" s="179" t="s">
        <v>52</v>
      </c>
    </row>
    <row r="29" spans="1:4" s="3" customFormat="1" ht="27.6" x14ac:dyDescent="0.25">
      <c r="A29" s="29" t="s">
        <v>49</v>
      </c>
      <c r="B29" s="30" t="s">
        <v>53</v>
      </c>
      <c r="C29" s="180"/>
      <c r="D29" s="180"/>
    </row>
    <row r="30" spans="1:4" s="3" customFormat="1" ht="28.2" thickBot="1" x14ac:dyDescent="0.3">
      <c r="A30" s="27" t="s">
        <v>49</v>
      </c>
      <c r="B30" s="28" t="s">
        <v>54</v>
      </c>
      <c r="C30" s="181"/>
      <c r="D30" s="181"/>
    </row>
    <row r="31" spans="1:4" s="3" customFormat="1" ht="221.4" thickBot="1" x14ac:dyDescent="0.3">
      <c r="A31" s="27" t="s">
        <v>49</v>
      </c>
      <c r="B31" s="32" t="s">
        <v>55</v>
      </c>
      <c r="C31" s="39" t="s">
        <v>125</v>
      </c>
      <c r="D31" s="122" t="s">
        <v>56</v>
      </c>
    </row>
    <row r="32" spans="1:4" s="3" customFormat="1" ht="180" thickBot="1" x14ac:dyDescent="0.3">
      <c r="A32" s="31" t="s">
        <v>49</v>
      </c>
      <c r="B32" s="32" t="s">
        <v>57</v>
      </c>
      <c r="C32" s="91" t="s">
        <v>58</v>
      </c>
      <c r="D32" s="86" t="s">
        <v>59</v>
      </c>
    </row>
    <row r="33" spans="1:4" s="3" customFormat="1" ht="55.8" thickBot="1" x14ac:dyDescent="0.3">
      <c r="A33" s="31" t="s">
        <v>49</v>
      </c>
      <c r="B33" s="32" t="s">
        <v>60</v>
      </c>
      <c r="C33" s="39" t="s">
        <v>61</v>
      </c>
      <c r="D33" s="38" t="s">
        <v>62</v>
      </c>
    </row>
    <row r="34" spans="1:4" s="3" customFormat="1" ht="42" thickBot="1" x14ac:dyDescent="0.3">
      <c r="A34" s="29" t="s">
        <v>49</v>
      </c>
      <c r="B34" s="30" t="s">
        <v>63</v>
      </c>
      <c r="C34" s="40" t="s">
        <v>64</v>
      </c>
      <c r="D34" s="38"/>
    </row>
    <row r="35" spans="1:4" s="3" customFormat="1" ht="235.2" thickBot="1" x14ac:dyDescent="0.3">
      <c r="A35" s="31" t="s">
        <v>49</v>
      </c>
      <c r="B35" s="32" t="s">
        <v>65</v>
      </c>
      <c r="C35" s="39" t="s">
        <v>66</v>
      </c>
      <c r="D35" s="38" t="s">
        <v>67</v>
      </c>
    </row>
    <row r="36" spans="1:4" s="3" customFormat="1" ht="179.25" customHeight="1" thickBot="1" x14ac:dyDescent="0.3">
      <c r="A36" s="31" t="s">
        <v>68</v>
      </c>
      <c r="B36" s="32"/>
      <c r="C36" s="39" t="s">
        <v>69</v>
      </c>
      <c r="D36" s="38" t="s">
        <v>126</v>
      </c>
    </row>
    <row r="37" spans="1:4" s="3" customFormat="1" ht="217.5" customHeight="1" thickBot="1" x14ac:dyDescent="0.3">
      <c r="A37" s="29" t="s">
        <v>70</v>
      </c>
      <c r="B37" s="30"/>
      <c r="C37" s="40" t="s">
        <v>71</v>
      </c>
      <c r="D37" s="38" t="s">
        <v>72</v>
      </c>
    </row>
    <row r="38" spans="1:4" s="3" customFormat="1" ht="179.25" customHeight="1" thickBot="1" x14ac:dyDescent="0.3">
      <c r="A38" s="31" t="s">
        <v>73</v>
      </c>
      <c r="B38" s="32"/>
      <c r="C38" s="39" t="s">
        <v>74</v>
      </c>
      <c r="D38" s="38" t="s">
        <v>75</v>
      </c>
    </row>
    <row r="39" spans="1:4" s="3" customFormat="1" ht="128.25" customHeight="1" thickBot="1" x14ac:dyDescent="0.3">
      <c r="A39" s="31" t="s">
        <v>76</v>
      </c>
      <c r="B39" s="32"/>
      <c r="C39" s="39" t="s">
        <v>77</v>
      </c>
      <c r="D39" s="38" t="s">
        <v>78</v>
      </c>
    </row>
    <row r="40" spans="1:4" s="3" customFormat="1" ht="166.5" customHeight="1" thickBot="1" x14ac:dyDescent="0.3">
      <c r="A40" s="31" t="s">
        <v>79</v>
      </c>
      <c r="B40" s="32"/>
      <c r="C40" s="39" t="s">
        <v>80</v>
      </c>
      <c r="D40" s="38" t="s">
        <v>81</v>
      </c>
    </row>
    <row r="41" spans="1:4" s="3" customFormat="1" ht="90" customHeight="1" thickBot="1" x14ac:dyDescent="0.3">
      <c r="A41" s="31" t="s">
        <v>82</v>
      </c>
      <c r="B41" s="32"/>
      <c r="C41" s="39" t="s">
        <v>83</v>
      </c>
      <c r="D41" s="38" t="s">
        <v>84</v>
      </c>
    </row>
    <row r="42" spans="1:4" s="3" customFormat="1" ht="207.6" thickBot="1" x14ac:dyDescent="0.3">
      <c r="A42" s="25" t="s">
        <v>85</v>
      </c>
      <c r="B42" s="32" t="s">
        <v>86</v>
      </c>
      <c r="C42" s="39" t="s">
        <v>87</v>
      </c>
      <c r="D42" s="38" t="s">
        <v>88</v>
      </c>
    </row>
    <row r="43" spans="1:4" s="3" customFormat="1" ht="127.5" customHeight="1" x14ac:dyDescent="0.25">
      <c r="A43" s="25" t="s">
        <v>85</v>
      </c>
      <c r="B43" s="26" t="s">
        <v>89</v>
      </c>
      <c r="C43" s="182" t="s">
        <v>90</v>
      </c>
      <c r="D43" s="182" t="s">
        <v>91</v>
      </c>
    </row>
    <row r="44" spans="1:4" s="3" customFormat="1" ht="127.5" customHeight="1" thickBot="1" x14ac:dyDescent="0.3">
      <c r="A44" s="27" t="s">
        <v>85</v>
      </c>
      <c r="B44" s="28" t="s">
        <v>92</v>
      </c>
      <c r="C44" s="181"/>
      <c r="D44" s="181"/>
    </row>
    <row r="45" spans="1:4" s="3" customFormat="1" ht="152.4" thickBot="1" x14ac:dyDescent="0.3">
      <c r="A45" s="25" t="s">
        <v>85</v>
      </c>
      <c r="B45" s="32" t="s">
        <v>93</v>
      </c>
      <c r="C45" s="39" t="s">
        <v>94</v>
      </c>
      <c r="D45" s="38" t="s">
        <v>95</v>
      </c>
    </row>
    <row r="46" spans="1:4" s="3" customFormat="1" ht="93.75" customHeight="1" x14ac:dyDescent="0.25">
      <c r="A46" s="25" t="s">
        <v>85</v>
      </c>
      <c r="B46" s="26" t="s">
        <v>96</v>
      </c>
      <c r="C46" s="182" t="s">
        <v>97</v>
      </c>
      <c r="D46" s="182" t="s">
        <v>98</v>
      </c>
    </row>
    <row r="47" spans="1:4" s="3" customFormat="1" ht="93.75" customHeight="1" thickBot="1" x14ac:dyDescent="0.3">
      <c r="A47" s="27" t="s">
        <v>85</v>
      </c>
      <c r="B47" s="28" t="s">
        <v>99</v>
      </c>
      <c r="C47" s="181"/>
      <c r="D47" s="181"/>
    </row>
    <row r="48" spans="1:4" s="3" customFormat="1" ht="193.8" thickBot="1" x14ac:dyDescent="0.3">
      <c r="A48" s="31" t="s">
        <v>122</v>
      </c>
      <c r="B48" s="32" t="s">
        <v>130</v>
      </c>
      <c r="C48" s="39" t="s">
        <v>101</v>
      </c>
      <c r="D48" s="38" t="s">
        <v>102</v>
      </c>
    </row>
    <row r="49" spans="1:4" s="3" customFormat="1" ht="68.25" customHeight="1" thickBot="1" x14ac:dyDescent="0.3">
      <c r="A49" s="31" t="s">
        <v>103</v>
      </c>
      <c r="B49" s="32" t="s">
        <v>104</v>
      </c>
      <c r="C49" s="39" t="s">
        <v>105</v>
      </c>
      <c r="D49" s="38" t="s">
        <v>106</v>
      </c>
    </row>
    <row r="50" spans="1:4" s="3" customFormat="1" ht="97.2" thickBot="1" x14ac:dyDescent="0.3">
      <c r="A50" s="31" t="s">
        <v>103</v>
      </c>
      <c r="B50" s="32" t="s">
        <v>107</v>
      </c>
      <c r="C50" s="39" t="s">
        <v>108</v>
      </c>
      <c r="D50" s="39" t="s">
        <v>109</v>
      </c>
    </row>
    <row r="51" spans="1:4" s="3" customFormat="1" ht="327.75" customHeight="1" thickBot="1" x14ac:dyDescent="0.3">
      <c r="A51" s="31" t="s">
        <v>103</v>
      </c>
      <c r="B51" s="32" t="s">
        <v>110</v>
      </c>
      <c r="C51" s="39" t="s">
        <v>127</v>
      </c>
      <c r="D51" s="39" t="s">
        <v>111</v>
      </c>
    </row>
  </sheetData>
  <autoFilter ref="A3:D51"/>
  <mergeCells count="22">
    <mergeCell ref="C20:C22"/>
    <mergeCell ref="D20:D22"/>
    <mergeCell ref="C23:C26"/>
    <mergeCell ref="D23:D26"/>
    <mergeCell ref="C46:C47"/>
    <mergeCell ref="D46:D47"/>
    <mergeCell ref="C28:C30"/>
    <mergeCell ref="D28:D30"/>
    <mergeCell ref="C43:C44"/>
    <mergeCell ref="D43:D44"/>
    <mergeCell ref="C7:C12"/>
    <mergeCell ref="D7:D12"/>
    <mergeCell ref="C13:C14"/>
    <mergeCell ref="D13:D14"/>
    <mergeCell ref="C16:C17"/>
    <mergeCell ref="D16:D17"/>
    <mergeCell ref="A1:D1"/>
    <mergeCell ref="A2:A3"/>
    <mergeCell ref="B2:B3"/>
    <mergeCell ref="C2:C3"/>
    <mergeCell ref="C5:C6"/>
    <mergeCell ref="D5:D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zoomScale="80" zoomScaleNormal="80" workbookViewId="0">
      <selection activeCell="A3" sqref="A2:A3"/>
    </sheetView>
  </sheetViews>
  <sheetFormatPr defaultRowHeight="13.8" x14ac:dyDescent="0.25"/>
  <cols>
    <col min="1" max="1" width="11" bestFit="1" customWidth="1"/>
    <col min="2" max="2" width="4" customWidth="1"/>
    <col min="3" max="3" width="9" customWidth="1"/>
    <col min="4" max="4" width="6" customWidth="1"/>
    <col min="5" max="5" width="31.59765625" customWidth="1"/>
    <col min="6" max="7" width="5.19921875" customWidth="1"/>
    <col min="8" max="8" width="14.19921875" style="45" customWidth="1"/>
    <col min="9" max="9" width="10.09765625" style="45" customWidth="1"/>
    <col min="10" max="10" width="14" style="45" customWidth="1"/>
    <col min="11" max="11" width="34.3984375" style="45" customWidth="1"/>
    <col min="12" max="12" width="14.8984375" style="45" customWidth="1"/>
    <col min="13" max="13" width="10.09765625" style="45" customWidth="1"/>
    <col min="14" max="14" width="35" style="45" customWidth="1"/>
    <col min="15" max="15" width="19.59765625" style="45" customWidth="1"/>
    <col min="16" max="16" width="30.59765625" style="45" customWidth="1"/>
    <col min="17" max="17" width="10.09765625" style="45" customWidth="1"/>
    <col min="18" max="18" width="11.69921875" style="45" customWidth="1"/>
    <col min="19" max="19" width="13.5" style="45" customWidth="1"/>
    <col min="20" max="20" width="10.09765625" style="45" customWidth="1"/>
    <col min="21" max="21" width="16.09765625" style="45" customWidth="1"/>
    <col min="22" max="22" width="10.09765625" style="45" customWidth="1"/>
    <col min="23" max="23" width="29.19921875" style="45" customWidth="1"/>
    <col min="24" max="24" width="10.09765625" style="45" customWidth="1"/>
    <col min="25" max="25" width="28.5" style="45" customWidth="1"/>
    <col min="27" max="28" width="39.3984375" style="35" customWidth="1"/>
    <col min="30" max="30" width="13.19921875" customWidth="1"/>
  </cols>
  <sheetData>
    <row r="1" spans="1:30" s="44" customFormat="1" ht="18.75" customHeight="1" thickBot="1" x14ac:dyDescent="0.3">
      <c r="A1" s="46" t="s">
        <v>132</v>
      </c>
      <c r="C1" s="46" t="s">
        <v>133</v>
      </c>
      <c r="E1" s="46" t="s">
        <v>134</v>
      </c>
      <c r="H1" s="50" t="s">
        <v>4</v>
      </c>
      <c r="I1" s="50" t="s">
        <v>6</v>
      </c>
      <c r="J1" s="51" t="s">
        <v>138</v>
      </c>
      <c r="K1" s="52" t="s">
        <v>10</v>
      </c>
      <c r="L1" s="53" t="s">
        <v>29</v>
      </c>
      <c r="M1" s="50" t="s">
        <v>31</v>
      </c>
      <c r="N1" s="50" t="s">
        <v>34</v>
      </c>
      <c r="O1" s="50" t="s">
        <v>46</v>
      </c>
      <c r="P1" s="50" t="s">
        <v>139</v>
      </c>
      <c r="Q1" s="53" t="s">
        <v>68</v>
      </c>
      <c r="R1" s="52" t="s">
        <v>70</v>
      </c>
      <c r="S1" s="53" t="s">
        <v>73</v>
      </c>
      <c r="T1" s="53" t="s">
        <v>76</v>
      </c>
      <c r="U1" s="53" t="s">
        <v>79</v>
      </c>
      <c r="V1" s="53" t="s">
        <v>82</v>
      </c>
      <c r="W1" s="50" t="s">
        <v>140</v>
      </c>
      <c r="X1" s="53" t="s">
        <v>121</v>
      </c>
      <c r="Y1" s="53" t="s">
        <v>103</v>
      </c>
      <c r="AA1" s="46" t="s">
        <v>131</v>
      </c>
      <c r="AB1" s="46"/>
      <c r="AD1" s="44" t="s">
        <v>177</v>
      </c>
    </row>
    <row r="2" spans="1:30" ht="28.2" thickBot="1" x14ac:dyDescent="0.3">
      <c r="A2" s="12" t="s">
        <v>113</v>
      </c>
      <c r="C2" s="12">
        <v>0</v>
      </c>
      <c r="E2" s="25" t="s">
        <v>4</v>
      </c>
      <c r="H2" s="47" t="s">
        <v>130</v>
      </c>
      <c r="I2" s="47" t="s">
        <v>130</v>
      </c>
      <c r="J2" s="47" t="s">
        <v>130</v>
      </c>
      <c r="K2" s="30" t="s">
        <v>11</v>
      </c>
      <c r="L2" s="47" t="s">
        <v>130</v>
      </c>
      <c r="M2" s="48" t="s">
        <v>130</v>
      </c>
      <c r="N2" s="30" t="s">
        <v>35</v>
      </c>
      <c r="O2" s="28" t="s">
        <v>130</v>
      </c>
      <c r="P2" s="30" t="s">
        <v>50</v>
      </c>
      <c r="Q2" s="28" t="s">
        <v>130</v>
      </c>
      <c r="R2" s="28" t="s">
        <v>130</v>
      </c>
      <c r="S2" s="28" t="s">
        <v>130</v>
      </c>
      <c r="T2" s="28" t="s">
        <v>130</v>
      </c>
      <c r="U2" s="28" t="s">
        <v>130</v>
      </c>
      <c r="V2" s="28" t="s">
        <v>130</v>
      </c>
      <c r="W2" s="28" t="s">
        <v>86</v>
      </c>
      <c r="X2" s="28" t="s">
        <v>130</v>
      </c>
      <c r="Y2" s="28" t="s">
        <v>104</v>
      </c>
      <c r="AA2" s="25" t="s">
        <v>4</v>
      </c>
      <c r="AB2" s="26" t="s">
        <v>130</v>
      </c>
      <c r="AD2" t="s">
        <v>176</v>
      </c>
    </row>
    <row r="3" spans="1:30" ht="28.2" thickBot="1" x14ac:dyDescent="0.3">
      <c r="A3" s="12" t="s">
        <v>114</v>
      </c>
      <c r="C3" s="12">
        <v>1</v>
      </c>
      <c r="E3" s="25" t="s">
        <v>6</v>
      </c>
      <c r="K3" s="30" t="s">
        <v>14</v>
      </c>
      <c r="N3" s="30" t="s">
        <v>38</v>
      </c>
      <c r="P3" s="30" t="s">
        <v>53</v>
      </c>
      <c r="W3" s="26" t="s">
        <v>89</v>
      </c>
      <c r="Y3" s="32" t="s">
        <v>107</v>
      </c>
      <c r="AA3" s="25" t="s">
        <v>6</v>
      </c>
      <c r="AB3" s="26" t="s">
        <v>130</v>
      </c>
      <c r="AD3" t="s">
        <v>178</v>
      </c>
    </row>
    <row r="4" spans="1:30" ht="28.2" thickBot="1" x14ac:dyDescent="0.3">
      <c r="C4" s="12">
        <v>2</v>
      </c>
      <c r="E4" s="27" t="s">
        <v>138</v>
      </c>
      <c r="K4" s="30" t="s">
        <v>15</v>
      </c>
      <c r="N4" s="28" t="s">
        <v>39</v>
      </c>
      <c r="P4" s="28" t="s">
        <v>54</v>
      </c>
      <c r="W4" s="28" t="s">
        <v>92</v>
      </c>
      <c r="Y4" s="32" t="s">
        <v>110</v>
      </c>
      <c r="AA4" s="27" t="s">
        <v>9</v>
      </c>
      <c r="AB4" s="28" t="s">
        <v>130</v>
      </c>
      <c r="AD4" t="s">
        <v>179</v>
      </c>
    </row>
    <row r="5" spans="1:30" ht="28.2" thickBot="1" x14ac:dyDescent="0.3">
      <c r="E5" s="29" t="s">
        <v>10</v>
      </c>
      <c r="K5" s="30" t="s">
        <v>16</v>
      </c>
      <c r="N5" s="26" t="s">
        <v>40</v>
      </c>
      <c r="P5" s="32" t="s">
        <v>141</v>
      </c>
      <c r="W5" s="32" t="s">
        <v>93</v>
      </c>
      <c r="AA5" s="29" t="s">
        <v>10</v>
      </c>
      <c r="AB5" s="30" t="s">
        <v>11</v>
      </c>
    </row>
    <row r="6" spans="1:30" ht="28.2" thickBot="1" x14ac:dyDescent="0.3">
      <c r="E6" s="31" t="s">
        <v>29</v>
      </c>
      <c r="K6" s="30" t="s">
        <v>17</v>
      </c>
      <c r="N6" s="30" t="s">
        <v>43</v>
      </c>
      <c r="P6" s="32" t="s">
        <v>57</v>
      </c>
      <c r="W6" s="26" t="s">
        <v>96</v>
      </c>
      <c r="AA6" s="29" t="s">
        <v>10</v>
      </c>
      <c r="AB6" s="30" t="s">
        <v>14</v>
      </c>
    </row>
    <row r="7" spans="1:30" ht="42" thickBot="1" x14ac:dyDescent="0.3">
      <c r="E7" s="25" t="s">
        <v>31</v>
      </c>
      <c r="K7" s="28" t="s">
        <v>18</v>
      </c>
      <c r="N7" s="30" t="s">
        <v>44</v>
      </c>
      <c r="P7" s="32" t="s">
        <v>60</v>
      </c>
      <c r="W7" s="28" t="s">
        <v>99</v>
      </c>
      <c r="AA7" s="29" t="s">
        <v>10</v>
      </c>
      <c r="AB7" s="30" t="s">
        <v>15</v>
      </c>
    </row>
    <row r="8" spans="1:30" ht="28.2" thickBot="1" x14ac:dyDescent="0.3">
      <c r="E8" s="25" t="s">
        <v>34</v>
      </c>
      <c r="K8" s="26" t="s">
        <v>19</v>
      </c>
      <c r="N8" s="28" t="s">
        <v>45</v>
      </c>
      <c r="P8" s="30" t="s">
        <v>63</v>
      </c>
      <c r="AA8" s="29" t="s">
        <v>10</v>
      </c>
      <c r="AB8" s="30" t="s">
        <v>16</v>
      </c>
    </row>
    <row r="9" spans="1:30" ht="28.2" thickBot="1" x14ac:dyDescent="0.3">
      <c r="E9" s="25" t="s">
        <v>46</v>
      </c>
      <c r="K9" s="28" t="s">
        <v>22</v>
      </c>
      <c r="P9" s="32" t="s">
        <v>65</v>
      </c>
      <c r="AA9" s="29" t="s">
        <v>10</v>
      </c>
      <c r="AB9" s="30" t="s">
        <v>17</v>
      </c>
    </row>
    <row r="10" spans="1:30" ht="28.2" thickBot="1" x14ac:dyDescent="0.3">
      <c r="E10" s="25" t="s">
        <v>139</v>
      </c>
      <c r="K10" s="32" t="s">
        <v>23</v>
      </c>
      <c r="AA10" s="27" t="s">
        <v>10</v>
      </c>
      <c r="AB10" s="28" t="s">
        <v>18</v>
      </c>
    </row>
    <row r="11" spans="1:30" ht="28.2" thickBot="1" x14ac:dyDescent="0.3">
      <c r="E11" s="31" t="s">
        <v>68</v>
      </c>
      <c r="K11" s="26" t="s">
        <v>26</v>
      </c>
      <c r="AA11" s="25" t="s">
        <v>10</v>
      </c>
      <c r="AB11" s="26" t="s">
        <v>19</v>
      </c>
    </row>
    <row r="12" spans="1:30" ht="14.4" thickBot="1" x14ac:dyDescent="0.3">
      <c r="E12" s="29" t="s">
        <v>70</v>
      </c>
      <c r="K12" s="28" t="s">
        <v>119</v>
      </c>
      <c r="AA12" s="27" t="s">
        <v>10</v>
      </c>
      <c r="AB12" s="28" t="s">
        <v>22</v>
      </c>
    </row>
    <row r="13" spans="1:30" ht="14.4" thickBot="1" x14ac:dyDescent="0.3">
      <c r="E13" s="31" t="s">
        <v>73</v>
      </c>
      <c r="AA13" s="31" t="s">
        <v>10</v>
      </c>
      <c r="AB13" s="32" t="s">
        <v>23</v>
      </c>
    </row>
    <row r="14" spans="1:30" ht="28.2" thickBot="1" x14ac:dyDescent="0.3">
      <c r="E14" s="31" t="s">
        <v>76</v>
      </c>
      <c r="AA14" s="25" t="s">
        <v>10</v>
      </c>
      <c r="AB14" s="26" t="s">
        <v>26</v>
      </c>
    </row>
    <row r="15" spans="1:30" ht="14.4" thickBot="1" x14ac:dyDescent="0.3">
      <c r="E15" s="31" t="s">
        <v>79</v>
      </c>
      <c r="AA15" s="27" t="s">
        <v>10</v>
      </c>
      <c r="AB15" s="28" t="s">
        <v>119</v>
      </c>
    </row>
    <row r="16" spans="1:30" ht="14.4" thickBot="1" x14ac:dyDescent="0.3">
      <c r="E16" s="31" t="s">
        <v>82</v>
      </c>
      <c r="AA16" s="31" t="s">
        <v>29</v>
      </c>
      <c r="AB16" s="32" t="s">
        <v>130</v>
      </c>
    </row>
    <row r="17" spans="5:28" ht="28.2" thickBot="1" x14ac:dyDescent="0.3">
      <c r="E17" s="25" t="s">
        <v>140</v>
      </c>
      <c r="AA17" s="25" t="s">
        <v>31</v>
      </c>
      <c r="AB17" s="26" t="s">
        <v>130</v>
      </c>
    </row>
    <row r="18" spans="5:28" ht="28.2" thickBot="1" x14ac:dyDescent="0.3">
      <c r="E18" s="31" t="s">
        <v>121</v>
      </c>
      <c r="AA18" s="33" t="s">
        <v>34</v>
      </c>
      <c r="AB18" s="26" t="s">
        <v>35</v>
      </c>
    </row>
    <row r="19" spans="5:28" ht="14.4" thickBot="1" x14ac:dyDescent="0.3">
      <c r="E19" s="31" t="s">
        <v>103</v>
      </c>
      <c r="AA19" s="34" t="s">
        <v>34</v>
      </c>
      <c r="AB19" s="30" t="s">
        <v>38</v>
      </c>
    </row>
    <row r="20" spans="5:28" ht="14.4" thickBot="1" x14ac:dyDescent="0.3">
      <c r="AA20" s="34" t="s">
        <v>34</v>
      </c>
      <c r="AB20" s="28" t="s">
        <v>39</v>
      </c>
    </row>
    <row r="21" spans="5:28" x14ac:dyDescent="0.25">
      <c r="AA21" s="25" t="s">
        <v>34</v>
      </c>
      <c r="AB21" s="26" t="s">
        <v>40</v>
      </c>
    </row>
    <row r="22" spans="5:28" x14ac:dyDescent="0.25">
      <c r="AA22" s="29" t="s">
        <v>34</v>
      </c>
      <c r="AB22" s="30" t="s">
        <v>43</v>
      </c>
    </row>
    <row r="23" spans="5:28" x14ac:dyDescent="0.25">
      <c r="AA23" s="29" t="s">
        <v>34</v>
      </c>
      <c r="AB23" s="30" t="s">
        <v>44</v>
      </c>
    </row>
    <row r="24" spans="5:28" ht="14.4" thickBot="1" x14ac:dyDescent="0.3">
      <c r="AA24" s="27" t="s">
        <v>34</v>
      </c>
      <c r="AB24" s="28" t="s">
        <v>45</v>
      </c>
    </row>
    <row r="25" spans="5:28" ht="14.4" thickBot="1" x14ac:dyDescent="0.3">
      <c r="AA25" s="25" t="s">
        <v>46</v>
      </c>
      <c r="AB25" s="32" t="s">
        <v>130</v>
      </c>
    </row>
    <row r="26" spans="5:28" ht="27.6" x14ac:dyDescent="0.25">
      <c r="AA26" s="25" t="s">
        <v>49</v>
      </c>
      <c r="AB26" s="26" t="s">
        <v>50</v>
      </c>
    </row>
    <row r="27" spans="5:28" ht="27.6" x14ac:dyDescent="0.25">
      <c r="AA27" s="29" t="s">
        <v>49</v>
      </c>
      <c r="AB27" s="30" t="s">
        <v>53</v>
      </c>
    </row>
    <row r="28" spans="5:28" ht="28.2" thickBot="1" x14ac:dyDescent="0.3">
      <c r="AA28" s="27" t="s">
        <v>49</v>
      </c>
      <c r="AB28" s="28" t="s">
        <v>54</v>
      </c>
    </row>
    <row r="29" spans="5:28" ht="28.2" thickBot="1" x14ac:dyDescent="0.3">
      <c r="AA29" s="27" t="s">
        <v>49</v>
      </c>
      <c r="AB29" s="32" t="s">
        <v>55</v>
      </c>
    </row>
    <row r="30" spans="5:28" ht="28.2" thickBot="1" x14ac:dyDescent="0.3">
      <c r="AA30" s="31" t="s">
        <v>49</v>
      </c>
      <c r="AB30" s="32" t="s">
        <v>57</v>
      </c>
    </row>
    <row r="31" spans="5:28" ht="28.2" thickBot="1" x14ac:dyDescent="0.3">
      <c r="AA31" s="31" t="s">
        <v>49</v>
      </c>
      <c r="AB31" s="32" t="s">
        <v>60</v>
      </c>
    </row>
    <row r="32" spans="5:28" ht="28.2" thickBot="1" x14ac:dyDescent="0.3">
      <c r="AA32" s="29" t="s">
        <v>49</v>
      </c>
      <c r="AB32" s="30" t="s">
        <v>63</v>
      </c>
    </row>
    <row r="33" spans="27:28" ht="28.2" thickBot="1" x14ac:dyDescent="0.3">
      <c r="AA33" s="31" t="s">
        <v>49</v>
      </c>
      <c r="AB33" s="32" t="s">
        <v>65</v>
      </c>
    </row>
    <row r="34" spans="27:28" ht="14.4" thickBot="1" x14ac:dyDescent="0.3">
      <c r="AA34" s="31" t="s">
        <v>68</v>
      </c>
      <c r="AB34" s="30" t="s">
        <v>130</v>
      </c>
    </row>
    <row r="35" spans="27:28" ht="14.4" thickBot="1" x14ac:dyDescent="0.3">
      <c r="AA35" s="29" t="s">
        <v>70</v>
      </c>
      <c r="AB35" s="30" t="s">
        <v>130</v>
      </c>
    </row>
    <row r="36" spans="27:28" ht="14.4" thickBot="1" x14ac:dyDescent="0.3">
      <c r="AA36" s="31" t="s">
        <v>73</v>
      </c>
      <c r="AB36" s="30" t="s">
        <v>130</v>
      </c>
    </row>
    <row r="37" spans="27:28" ht="14.4" thickBot="1" x14ac:dyDescent="0.3">
      <c r="AA37" s="31" t="s">
        <v>76</v>
      </c>
      <c r="AB37" s="30" t="s">
        <v>130</v>
      </c>
    </row>
    <row r="38" spans="27:28" ht="14.4" thickBot="1" x14ac:dyDescent="0.3">
      <c r="AA38" s="31" t="s">
        <v>79</v>
      </c>
      <c r="AB38" s="30" t="s">
        <v>130</v>
      </c>
    </row>
    <row r="39" spans="27:28" ht="14.4" thickBot="1" x14ac:dyDescent="0.3">
      <c r="AA39" s="31" t="s">
        <v>82</v>
      </c>
      <c r="AB39" s="30" t="s">
        <v>130</v>
      </c>
    </row>
    <row r="40" spans="27:28" ht="28.2" thickBot="1" x14ac:dyDescent="0.3">
      <c r="AA40" s="25" t="s">
        <v>85</v>
      </c>
      <c r="AB40" s="32" t="s">
        <v>86</v>
      </c>
    </row>
    <row r="41" spans="27:28" ht="27.6" x14ac:dyDescent="0.25">
      <c r="AA41" s="25" t="s">
        <v>85</v>
      </c>
      <c r="AB41" s="26" t="s">
        <v>89</v>
      </c>
    </row>
    <row r="42" spans="27:28" ht="28.2" thickBot="1" x14ac:dyDescent="0.3">
      <c r="AA42" s="27" t="s">
        <v>85</v>
      </c>
      <c r="AB42" s="28" t="s">
        <v>92</v>
      </c>
    </row>
    <row r="43" spans="27:28" ht="28.2" thickBot="1" x14ac:dyDescent="0.3">
      <c r="AA43" s="25" t="s">
        <v>85</v>
      </c>
      <c r="AB43" s="32" t="s">
        <v>93</v>
      </c>
    </row>
    <row r="44" spans="27:28" ht="27.6" x14ac:dyDescent="0.25">
      <c r="AA44" s="25" t="s">
        <v>85</v>
      </c>
      <c r="AB44" s="26" t="s">
        <v>96</v>
      </c>
    </row>
    <row r="45" spans="27:28" ht="28.2" thickBot="1" x14ac:dyDescent="0.3">
      <c r="AA45" s="27" t="s">
        <v>85</v>
      </c>
      <c r="AB45" s="28" t="s">
        <v>99</v>
      </c>
    </row>
    <row r="46" spans="27:28" ht="14.4" thickBot="1" x14ac:dyDescent="0.3">
      <c r="AA46" s="31" t="s">
        <v>122</v>
      </c>
      <c r="AB46" s="32" t="s">
        <v>100</v>
      </c>
    </row>
    <row r="47" spans="27:28" ht="14.4" thickBot="1" x14ac:dyDescent="0.3">
      <c r="AA47" s="31" t="s">
        <v>103</v>
      </c>
      <c r="AB47" s="32" t="s">
        <v>104</v>
      </c>
    </row>
    <row r="48" spans="27:28" ht="14.4" thickBot="1" x14ac:dyDescent="0.3">
      <c r="AA48" s="31" t="s">
        <v>103</v>
      </c>
      <c r="AB48" s="32" t="s">
        <v>107</v>
      </c>
    </row>
    <row r="49" spans="27:28" ht="14.4" thickBot="1" x14ac:dyDescent="0.3">
      <c r="AA49" s="31" t="s">
        <v>103</v>
      </c>
      <c r="AB49" s="3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Information</vt:lpstr>
      <vt:lpstr>1. Tool</vt:lpstr>
      <vt:lpstr>2. Rationale - Scoring Guidance</vt:lpstr>
      <vt:lpstr>3. Rio Marking Indicative Table</vt:lpstr>
      <vt:lpstr>List</vt:lpstr>
      <vt:lpstr>'3. Rio Marking Indicative Table'!_ftn1</vt:lpstr>
      <vt:lpstr>'3. Rio Marking Indicative Table'!_ftnref1</vt:lpstr>
      <vt:lpstr>BANKINGANDFINANCIALSERVICES</vt:lpstr>
      <vt:lpstr>BUSINESSANDFINANCIALSERVICES</vt:lpstr>
      <vt:lpstr>COMMUNICATIONS</vt:lpstr>
      <vt:lpstr>CONSTRUCTION</vt:lpstr>
      <vt:lpstr>EDUCATION</vt:lpstr>
      <vt:lpstr>ENERGYGENERATIONDISTRIBUTIONANDEFFICIENCY</vt:lpstr>
      <vt:lpstr>GENERALENVIRONMENTALPROTECTION</vt:lpstr>
      <vt:lpstr>GOVERNMENTANDCIVILSOCIETY</vt:lpstr>
      <vt:lpstr>HEALTH</vt:lpstr>
      <vt:lpstr>HUMANITARIANAID</vt:lpstr>
      <vt:lpstr>INDUSTRY</vt:lpstr>
      <vt:lpstr>Mining</vt:lpstr>
      <vt:lpstr>OTHERSOCIALINFRASTRUCTUREANDSERVICES</vt:lpstr>
      <vt:lpstr>SECTOR</vt:lpstr>
      <vt:lpstr>TRADE</vt:lpstr>
      <vt:lpstr>TRANSPORTANDSTORAGE</vt:lpstr>
      <vt:lpstr>URBANDEVELOPMENTANDMANAGEMENT</vt:lpstr>
      <vt:lpstr>WATERANDSANITATION</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Talia Smith</dc:creator>
  <cp:lastModifiedBy>Talia Smith</cp:lastModifiedBy>
  <dcterms:created xsi:type="dcterms:W3CDTF">2014-11-18T17:16:50Z</dcterms:created>
  <dcterms:modified xsi:type="dcterms:W3CDTF">2018-02-12T09:47:56Z</dcterms:modified>
</cp:coreProperties>
</file>